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15" windowHeight="9540" activeTab="0"/>
  </bookViews>
  <sheets>
    <sheet name="2018.06.22" sheetId="1" r:id="rId1"/>
  </sheets>
  <definedNames/>
  <calcPr fullCalcOnLoad="1"/>
</workbook>
</file>

<file path=xl/sharedStrings.xml><?xml version="1.0" encoding="utf-8"?>
<sst xmlns="http://schemas.openxmlformats.org/spreadsheetml/2006/main" count="68" uniqueCount="30">
  <si>
    <t xml:space="preserve">Az európai uniós társfinanszírozással bonyolított pályázatok esetében a nettó 100 millió forintot meghaladó, teljesített kifizetések </t>
  </si>
  <si>
    <t>Projekt száma</t>
  </si>
  <si>
    <t>Projekt megnevezése</t>
  </si>
  <si>
    <t>Partner neve</t>
  </si>
  <si>
    <t>Bruttó összeg</t>
  </si>
  <si>
    <t>Bruttó összegből</t>
  </si>
  <si>
    <t>Saját erő</t>
  </si>
  <si>
    <t>Hazai társfinanszírozás</t>
  </si>
  <si>
    <t>Kifizetés időpontja</t>
  </si>
  <si>
    <t>EKOP - 1.1.10-2012-2012-0001</t>
  </si>
  <si>
    <t>A katatsztrófavédelmi informatikai rendszerek döntéstámogató szerepének és biztonságának növelése</t>
  </si>
  <si>
    <t>Nádor Rendszerház Irodaautomatizálási Kft.</t>
  </si>
  <si>
    <t>EKOP 1.A.2-2012-2012-0007</t>
  </si>
  <si>
    <t>A katasztrófavédelem közigazgatási belső folyamatainak elektronizálása és az integrálhatóságának biztosítása a központi és helyi szinteken</t>
  </si>
  <si>
    <t>WSH Számítástechnikai,  Oktató és Szolgáltató Kft.</t>
  </si>
  <si>
    <t>Flaxcom Holding Zrt.</t>
  </si>
  <si>
    <t>Albacomp RI Rendszerintegrációs Kft.</t>
  </si>
  <si>
    <t>EKOP-2.1.12-2011-2012-0001</t>
  </si>
  <si>
    <t>Az európai segélyhívószámra épülő Egységes Segélyhívó Rendszer</t>
  </si>
  <si>
    <t xml:space="preserve"> 2015.05.18</t>
  </si>
  <si>
    <t>Eu finanszírozás</t>
  </si>
  <si>
    <t>KEHOP-1.6.0-15-2015-00001</t>
  </si>
  <si>
    <t>Tűzoltó gépjárműfecskendők 
rendszerbe állítása</t>
  </si>
  <si>
    <t>HEROS Zrt</t>
  </si>
  <si>
    <t>KEHOP-1.6.0-15-2016-00010</t>
  </si>
  <si>
    <t>BM OKF Központi Laboratórium fejlesztése</t>
  </si>
  <si>
    <t xml:space="preserve">UNICAM Magyarország Kft. </t>
  </si>
  <si>
    <t>KÖFOP-1.0.0-VEKOP-15-2016-00023</t>
  </si>
  <si>
    <t>Mezőgazdasági Vízhasználat Információs és Ellenőrzési Keretrendszer</t>
  </si>
  <si>
    <t>SagemCom Magyarország Kft.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</si>
</sst>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_ ;[Red]\-#,##0\ "/>
    <numFmt numFmtId="166" formatCode="[$-40E]yyyy\.\ mmmm\ d\."/>
    <numFmt numFmtId="167" formatCode="mmm/yyyy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1" fillId="26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8" borderId="7" applyNumberFormat="0" applyFont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wrapText="1"/>
    </xf>
    <xf numFmtId="164" fontId="1" fillId="0" borderId="10" xfId="0" applyNumberFormat="1" applyFont="1" applyFill="1" applyBorder="1" applyAlignment="1">
      <alignment/>
    </xf>
    <xf numFmtId="164" fontId="0" fillId="0" borderId="10" xfId="0" applyNumberFormat="1" applyFill="1" applyBorder="1" applyAlignment="1">
      <alignment/>
    </xf>
    <xf numFmtId="0" fontId="0" fillId="0" borderId="11" xfId="0" applyBorder="1" applyAlignment="1">
      <alignment/>
    </xf>
    <xf numFmtId="14" fontId="1" fillId="0" borderId="12" xfId="0" applyNumberFormat="1" applyFont="1" applyBorder="1" applyAlignment="1">
      <alignment/>
    </xf>
    <xf numFmtId="14" fontId="1" fillId="0" borderId="12" xfId="0" applyNumberFormat="1" applyFont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1" fillId="0" borderId="14" xfId="0" applyFont="1" applyFill="1" applyBorder="1" applyAlignment="1">
      <alignment horizontal="left" wrapText="1"/>
    </xf>
    <xf numFmtId="164" fontId="1" fillId="0" borderId="14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164" fontId="0" fillId="0" borderId="14" xfId="0" applyNumberFormat="1" applyBorder="1" applyAlignment="1">
      <alignment/>
    </xf>
    <xf numFmtId="14" fontId="1" fillId="0" borderId="15" xfId="0" applyNumberFormat="1" applyFont="1" applyBorder="1" applyAlignment="1">
      <alignment/>
    </xf>
    <xf numFmtId="0" fontId="0" fillId="0" borderId="11" xfId="0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7" xfId="0" applyBorder="1" applyAlignment="1">
      <alignment wrapText="1"/>
    </xf>
    <xf numFmtId="0" fontId="1" fillId="0" borderId="17" xfId="0" applyFont="1" applyFill="1" applyBorder="1" applyAlignment="1">
      <alignment horizontal="left" wrapText="1"/>
    </xf>
    <xf numFmtId="164" fontId="1" fillId="0" borderId="17" xfId="0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164" fontId="0" fillId="0" borderId="17" xfId="0" applyNumberFormat="1" applyBorder="1" applyAlignment="1">
      <alignment/>
    </xf>
    <xf numFmtId="14" fontId="1" fillId="0" borderId="18" xfId="0" applyNumberFormat="1" applyFont="1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164" fontId="0" fillId="0" borderId="14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164" fontId="0" fillId="0" borderId="17" xfId="0" applyNumberFormat="1" applyFont="1" applyBorder="1" applyAlignment="1">
      <alignment/>
    </xf>
    <xf numFmtId="0" fontId="0" fillId="0" borderId="14" xfId="0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 wrapText="1"/>
    </xf>
    <xf numFmtId="0" fontId="1" fillId="33" borderId="20" xfId="0" applyFont="1" applyFill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164" fontId="1" fillId="0" borderId="10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5"/>
  <sheetViews>
    <sheetView tabSelected="1" zoomScalePageLayoutView="0" workbookViewId="0" topLeftCell="B13">
      <selection activeCell="F18" sqref="F18"/>
    </sheetView>
  </sheetViews>
  <sheetFormatPr defaultColWidth="9.140625" defaultRowHeight="12.75"/>
  <cols>
    <col min="1" max="1" width="27.28125" style="0" customWidth="1"/>
    <col min="2" max="2" width="20.00390625" style="0" customWidth="1"/>
    <col min="3" max="3" width="25.57421875" style="0" customWidth="1"/>
    <col min="4" max="4" width="15.140625" style="0" bestFit="1" customWidth="1"/>
    <col min="5" max="5" width="13.421875" style="0" customWidth="1"/>
    <col min="6" max="6" width="18.140625" style="0" customWidth="1"/>
    <col min="7" max="7" width="19.8515625" style="0" customWidth="1"/>
    <col min="8" max="8" width="10.7109375" style="0" customWidth="1"/>
  </cols>
  <sheetData>
    <row r="2" spans="1:8" ht="12.75">
      <c r="A2" s="37" t="s">
        <v>0</v>
      </c>
      <c r="B2" s="37"/>
      <c r="C2" s="37"/>
      <c r="D2" s="37"/>
      <c r="E2" s="37"/>
      <c r="F2" s="37"/>
      <c r="G2" s="37"/>
      <c r="H2" s="37"/>
    </row>
    <row r="3" ht="13.5" thickBot="1"/>
    <row r="4" spans="1:8" ht="25.5" customHeight="1">
      <c r="A4" s="38" t="s">
        <v>1</v>
      </c>
      <c r="B4" s="40" t="s">
        <v>2</v>
      </c>
      <c r="C4" s="40" t="s">
        <v>3</v>
      </c>
      <c r="D4" s="40" t="s">
        <v>4</v>
      </c>
      <c r="E4" s="40" t="s">
        <v>5</v>
      </c>
      <c r="F4" s="40"/>
      <c r="G4" s="40"/>
      <c r="H4" s="42" t="s">
        <v>8</v>
      </c>
    </row>
    <row r="5" spans="1:8" ht="52.5" customHeight="1">
      <c r="A5" s="39"/>
      <c r="B5" s="41"/>
      <c r="C5" s="41"/>
      <c r="D5" s="41"/>
      <c r="E5" s="1" t="s">
        <v>6</v>
      </c>
      <c r="F5" s="2" t="s">
        <v>20</v>
      </c>
      <c r="G5" s="2" t="s">
        <v>7</v>
      </c>
      <c r="H5" s="43"/>
    </row>
    <row r="6" spans="1:8" ht="89.25">
      <c r="A6" s="10" t="s">
        <v>9</v>
      </c>
      <c r="B6" s="4" t="s">
        <v>10</v>
      </c>
      <c r="C6" s="7" t="s">
        <v>11</v>
      </c>
      <c r="D6" s="6">
        <v>580108165</v>
      </c>
      <c r="E6" s="3">
        <v>0</v>
      </c>
      <c r="F6" s="5">
        <v>502431682</v>
      </c>
      <c r="G6" s="5">
        <v>77676483</v>
      </c>
      <c r="H6" s="11">
        <v>41572</v>
      </c>
    </row>
    <row r="7" spans="1:8" ht="89.25">
      <c r="A7" s="10" t="s">
        <v>9</v>
      </c>
      <c r="B7" s="4" t="s">
        <v>10</v>
      </c>
      <c r="C7" s="7" t="s">
        <v>15</v>
      </c>
      <c r="D7" s="6">
        <v>396494000</v>
      </c>
      <c r="E7" s="3">
        <v>0</v>
      </c>
      <c r="F7" s="5">
        <v>343403453</v>
      </c>
      <c r="G7" s="5">
        <v>53090547</v>
      </c>
      <c r="H7" s="11">
        <v>41626</v>
      </c>
    </row>
    <row r="8" spans="1:8" ht="51">
      <c r="A8" s="10" t="s">
        <v>17</v>
      </c>
      <c r="B8" s="4" t="s">
        <v>18</v>
      </c>
      <c r="C8" s="7" t="s">
        <v>16</v>
      </c>
      <c r="D8" s="8">
        <v>179330273</v>
      </c>
      <c r="E8" s="3">
        <v>0</v>
      </c>
      <c r="F8" s="9">
        <v>125531191</v>
      </c>
      <c r="G8" s="9">
        <v>53799082</v>
      </c>
      <c r="H8" s="11">
        <v>41971</v>
      </c>
    </row>
    <row r="9" spans="1:8" ht="93.75" customHeight="1">
      <c r="A9" s="44" t="s">
        <v>12</v>
      </c>
      <c r="B9" s="46" t="s">
        <v>13</v>
      </c>
      <c r="C9" s="48" t="s">
        <v>14</v>
      </c>
      <c r="D9" s="50">
        <v>167574157</v>
      </c>
      <c r="E9" s="5">
        <v>11663957</v>
      </c>
      <c r="F9" s="5"/>
      <c r="G9" s="5"/>
      <c r="H9" s="12">
        <v>41940</v>
      </c>
    </row>
    <row r="10" spans="1:8" ht="13.5" thickBot="1">
      <c r="A10" s="45"/>
      <c r="B10" s="47"/>
      <c r="C10" s="49"/>
      <c r="D10" s="51"/>
      <c r="E10" s="31"/>
      <c r="F10" s="29">
        <v>109137140</v>
      </c>
      <c r="G10" s="29">
        <v>46773060</v>
      </c>
      <c r="H10" s="32" t="s">
        <v>19</v>
      </c>
    </row>
    <row r="11" spans="1:8" ht="38.25">
      <c r="A11" s="16" t="s">
        <v>21</v>
      </c>
      <c r="B11" s="17" t="s">
        <v>22</v>
      </c>
      <c r="C11" s="18" t="s">
        <v>23</v>
      </c>
      <c r="D11" s="19">
        <v>1324610000</v>
      </c>
      <c r="E11" s="20">
        <v>0</v>
      </c>
      <c r="F11" s="21">
        <f>0.85*D11</f>
        <v>1125918500</v>
      </c>
      <c r="G11" s="21">
        <f>0.15*D11</f>
        <v>198691500</v>
      </c>
      <c r="H11" s="22">
        <v>42559</v>
      </c>
    </row>
    <row r="12" spans="1:8" ht="38.25">
      <c r="A12" s="23" t="s">
        <v>21</v>
      </c>
      <c r="B12" s="4" t="s">
        <v>22</v>
      </c>
      <c r="C12" s="13" t="s">
        <v>23</v>
      </c>
      <c r="D12" s="8">
        <v>662305000</v>
      </c>
      <c r="E12" s="14">
        <v>0</v>
      </c>
      <c r="F12" s="5">
        <f>0.85*D12</f>
        <v>562959250</v>
      </c>
      <c r="G12" s="5">
        <f>0.15*D12</f>
        <v>99345750</v>
      </c>
      <c r="H12" s="11">
        <v>42626</v>
      </c>
    </row>
    <row r="13" spans="1:8" ht="39" thickBot="1">
      <c r="A13" s="24" t="s">
        <v>21</v>
      </c>
      <c r="B13" s="25" t="s">
        <v>22</v>
      </c>
      <c r="C13" s="26" t="s">
        <v>23</v>
      </c>
      <c r="D13" s="27">
        <v>1324610000</v>
      </c>
      <c r="E13" s="28">
        <v>0</v>
      </c>
      <c r="F13" s="29">
        <f>0.85*D13</f>
        <v>1125918500</v>
      </c>
      <c r="G13" s="29">
        <f>0.15*D13</f>
        <v>198691500</v>
      </c>
      <c r="H13" s="30">
        <v>42689</v>
      </c>
    </row>
    <row r="14" spans="1:8" ht="38.25">
      <c r="A14" s="16" t="s">
        <v>21</v>
      </c>
      <c r="B14" s="17" t="s">
        <v>22</v>
      </c>
      <c r="C14" s="18" t="s">
        <v>23</v>
      </c>
      <c r="D14" s="19">
        <v>662305000</v>
      </c>
      <c r="E14" s="20">
        <v>0</v>
      </c>
      <c r="F14" s="33">
        <v>562959250</v>
      </c>
      <c r="G14" s="21">
        <v>99345750</v>
      </c>
      <c r="H14" s="22">
        <v>42744</v>
      </c>
    </row>
    <row r="15" spans="1:8" ht="38.25">
      <c r="A15" s="34" t="s">
        <v>21</v>
      </c>
      <c r="B15" s="4" t="s">
        <v>22</v>
      </c>
      <c r="C15" s="13" t="s">
        <v>23</v>
      </c>
      <c r="D15" s="8">
        <v>794766000</v>
      </c>
      <c r="E15" s="14">
        <v>0</v>
      </c>
      <c r="F15" s="15">
        <v>675551100</v>
      </c>
      <c r="G15" s="5">
        <v>119214900</v>
      </c>
      <c r="H15" s="11">
        <v>42751</v>
      </c>
    </row>
    <row r="16" spans="1:8" ht="38.25">
      <c r="A16" s="34" t="s">
        <v>21</v>
      </c>
      <c r="B16" s="4" t="s">
        <v>22</v>
      </c>
      <c r="C16" s="13" t="s">
        <v>23</v>
      </c>
      <c r="D16" s="8">
        <v>1854454000</v>
      </c>
      <c r="E16" s="14">
        <v>0</v>
      </c>
      <c r="F16" s="15">
        <f>0.85*D16</f>
        <v>1576285900</v>
      </c>
      <c r="G16" s="5">
        <f>0.15*D16</f>
        <v>278168100</v>
      </c>
      <c r="H16" s="11">
        <v>42887</v>
      </c>
    </row>
    <row r="17" spans="1:8" ht="38.25">
      <c r="A17" s="34" t="s">
        <v>21</v>
      </c>
      <c r="B17" s="4" t="s">
        <v>22</v>
      </c>
      <c r="C17" s="13" t="s">
        <v>23</v>
      </c>
      <c r="D17" s="8">
        <v>1324610000</v>
      </c>
      <c r="E17" s="14">
        <v>0</v>
      </c>
      <c r="F17" s="15">
        <f>0.85*D17</f>
        <v>1125918500</v>
      </c>
      <c r="G17" s="5">
        <f>0.15*D17</f>
        <v>198691500</v>
      </c>
      <c r="H17" s="11">
        <v>42942</v>
      </c>
    </row>
    <row r="18" spans="1:8" ht="38.25">
      <c r="A18" s="34" t="s">
        <v>21</v>
      </c>
      <c r="B18" s="4" t="s">
        <v>22</v>
      </c>
      <c r="C18" s="13" t="s">
        <v>23</v>
      </c>
      <c r="D18" s="8">
        <v>1324610000</v>
      </c>
      <c r="E18" s="14">
        <v>0</v>
      </c>
      <c r="F18" s="15">
        <f>0.85*D18</f>
        <v>1125918500</v>
      </c>
      <c r="G18" s="5">
        <f>0.15*D18</f>
        <v>198691500</v>
      </c>
      <c r="H18" s="11">
        <v>43003</v>
      </c>
    </row>
    <row r="19" spans="1:8" ht="38.25">
      <c r="A19" s="34" t="s">
        <v>21</v>
      </c>
      <c r="B19" s="4" t="s">
        <v>22</v>
      </c>
      <c r="C19" s="13" t="s">
        <v>23</v>
      </c>
      <c r="D19" s="8">
        <v>662305000</v>
      </c>
      <c r="E19" s="14">
        <v>0</v>
      </c>
      <c r="F19" s="15">
        <v>562959250</v>
      </c>
      <c r="G19" s="5">
        <v>99345750</v>
      </c>
      <c r="H19" s="11">
        <v>43014</v>
      </c>
    </row>
    <row r="20" spans="1:8" ht="39" thickBot="1">
      <c r="A20" s="24" t="s">
        <v>21</v>
      </c>
      <c r="B20" s="25" t="s">
        <v>22</v>
      </c>
      <c r="C20" s="26" t="s">
        <v>23</v>
      </c>
      <c r="D20" s="27">
        <v>662305000</v>
      </c>
      <c r="E20" s="28">
        <v>0</v>
      </c>
      <c r="F20" s="35">
        <v>562959250</v>
      </c>
      <c r="G20" s="29">
        <v>99345750</v>
      </c>
      <c r="H20" s="30">
        <v>43082</v>
      </c>
    </row>
    <row r="21" spans="1:8" ht="38.25">
      <c r="A21" s="16" t="s">
        <v>24</v>
      </c>
      <c r="B21" s="36" t="s">
        <v>25</v>
      </c>
      <c r="C21" s="18" t="s">
        <v>26</v>
      </c>
      <c r="D21" s="19">
        <v>157292854</v>
      </c>
      <c r="E21" s="20">
        <v>0</v>
      </c>
      <c r="F21" s="33">
        <f>0.85*D21</f>
        <v>133698925.89999999</v>
      </c>
      <c r="G21" s="21">
        <f>0.15*D21</f>
        <v>23593928.099999998</v>
      </c>
      <c r="H21" s="22">
        <v>43116</v>
      </c>
    </row>
    <row r="22" spans="1:8" ht="38.25">
      <c r="A22" s="34" t="s">
        <v>21</v>
      </c>
      <c r="B22" s="4" t="s">
        <v>22</v>
      </c>
      <c r="C22" s="13" t="s">
        <v>23</v>
      </c>
      <c r="D22" s="8">
        <v>1324610000</v>
      </c>
      <c r="E22" s="14">
        <v>0</v>
      </c>
      <c r="F22" s="15">
        <f>D22/1.27</f>
        <v>1043000000</v>
      </c>
      <c r="G22" s="5">
        <f>0.27*F22</f>
        <v>281610000</v>
      </c>
      <c r="H22" s="11">
        <v>43130</v>
      </c>
    </row>
    <row r="23" spans="1:8" ht="38.25">
      <c r="A23" s="34" t="s">
        <v>21</v>
      </c>
      <c r="B23" s="4" t="s">
        <v>22</v>
      </c>
      <c r="C23" s="13" t="s">
        <v>23</v>
      </c>
      <c r="D23" s="8">
        <v>1324610000</v>
      </c>
      <c r="E23" s="14">
        <v>0</v>
      </c>
      <c r="F23" s="15">
        <f>D23/1.27</f>
        <v>1043000000</v>
      </c>
      <c r="G23" s="5">
        <f>0.27*F23</f>
        <v>281610000</v>
      </c>
      <c r="H23" s="11">
        <v>43146</v>
      </c>
    </row>
    <row r="24" spans="1:8" ht="38.25">
      <c r="A24" s="34" t="s">
        <v>21</v>
      </c>
      <c r="B24" s="4" t="s">
        <v>22</v>
      </c>
      <c r="C24" s="13" t="s">
        <v>23</v>
      </c>
      <c r="D24" s="8">
        <v>1059688000</v>
      </c>
      <c r="E24" s="14">
        <v>0</v>
      </c>
      <c r="F24" s="15">
        <f>D24/1.27</f>
        <v>834400000</v>
      </c>
      <c r="G24" s="5">
        <f>0.27*F24</f>
        <v>225288000</v>
      </c>
      <c r="H24" s="11">
        <v>43226</v>
      </c>
    </row>
    <row r="25" spans="1:8" ht="64.5" thickBot="1">
      <c r="A25" s="24" t="s">
        <v>27</v>
      </c>
      <c r="B25" s="25" t="s">
        <v>28</v>
      </c>
      <c r="C25" s="26" t="s">
        <v>29</v>
      </c>
      <c r="D25" s="27">
        <v>641286091</v>
      </c>
      <c r="E25" s="28">
        <v>0</v>
      </c>
      <c r="F25" s="15">
        <f>+D25*0.809</f>
        <v>518800447.619</v>
      </c>
      <c r="G25" s="29">
        <f>+D25*0.191</f>
        <v>122485643.381</v>
      </c>
      <c r="H25" s="30">
        <v>43245</v>
      </c>
    </row>
  </sheetData>
  <sheetProtection/>
  <mergeCells count="11">
    <mergeCell ref="A9:A10"/>
    <mergeCell ref="B9:B10"/>
    <mergeCell ref="C9:C10"/>
    <mergeCell ref="D9:D10"/>
    <mergeCell ref="A2:H2"/>
    <mergeCell ref="A4:A5"/>
    <mergeCell ref="B4:B5"/>
    <mergeCell ref="C4:C5"/>
    <mergeCell ref="D4:D5"/>
    <mergeCell ref="E4:G4"/>
    <mergeCell ref="H4:H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tfristaczki</dc:creator>
  <cp:keywords/>
  <dc:description/>
  <cp:lastModifiedBy>Kiss Gergő</cp:lastModifiedBy>
  <cp:lastPrinted>2017-01-30T13:05:15Z</cp:lastPrinted>
  <dcterms:created xsi:type="dcterms:W3CDTF">2015-07-14T07:49:53Z</dcterms:created>
  <dcterms:modified xsi:type="dcterms:W3CDTF">2018-06-26T12:59:21Z</dcterms:modified>
  <cp:category/>
  <cp:version/>
  <cp:contentType/>
  <cp:contentStatus/>
</cp:coreProperties>
</file>