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835" activeTab="0"/>
  </bookViews>
  <sheets>
    <sheet name="Adatlap" sheetId="1" r:id="rId1"/>
    <sheet name="Pályázati_kategória_1_1" sheetId="2" r:id="rId2"/>
    <sheet name="Pályázati_kategória_1_2" sheetId="3" r:id="rId3"/>
    <sheet name="Pályázati_kategória_1_3" sheetId="4" r:id="rId4"/>
    <sheet name="Pályázati_kategória_1_4" sheetId="5" r:id="rId5"/>
    <sheet name="Pályázati_kategória_2" sheetId="6" r:id="rId6"/>
  </sheets>
  <definedNames>
    <definedName name="_xlnm.Print_Titles" localSheetId="5">'Pályázati_kategória_2'!$1:$1</definedName>
    <definedName name="_xlnm.Print_Area" localSheetId="3">'Pályázati_kategória_1_3'!$A$1:$D$48</definedName>
  </definedNames>
  <calcPr fullCalcOnLoad="1"/>
</workbook>
</file>

<file path=xl/sharedStrings.xml><?xml version="1.0" encoding="utf-8"?>
<sst xmlns="http://schemas.openxmlformats.org/spreadsheetml/2006/main" count="237" uniqueCount="168">
  <si>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</si>
  <si>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</si>
  <si>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</si>
  <si>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</si>
  <si>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</si>
  <si>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</si>
  <si>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</si>
  <si>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</si>
  <si>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</si>
  <si>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</si>
  <si>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</si>
  <si>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</si>
  <si>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</si>
  <si>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</si>
  <si>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</si>
  <si>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</si>
  <si>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</si>
  <si>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érték/db</t>
  </si>
  <si>
    <t>érték összesen</t>
  </si>
  <si>
    <t>Kelt:</t>
  </si>
  <si>
    <t>p.h.</t>
  </si>
  <si>
    <t>pályázó szervezet képviselőjének aláírása</t>
  </si>
  <si>
    <t>igényelt támogatás
bruttó összege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</si>
  <si>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</si>
  <si>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</si>
  <si>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</si>
  <si>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</si>
  <si>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</si>
  <si>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</si>
  <si>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csapszegvágó</t>
  </si>
  <si>
    <t>biztonságiöv-vágó</t>
  </si>
  <si>
    <t>terelőkúp</t>
  </si>
  <si>
    <t>egyetemes kapocspárkulcs</t>
  </si>
  <si>
    <t>gyűjtő 2B-A</t>
  </si>
  <si>
    <t>állványcső 2B</t>
  </si>
  <si>
    <t>gumikesztyű (olaj- és saválló)</t>
  </si>
  <si>
    <t>gumicsizma (olajálló)</t>
  </si>
  <si>
    <t>Mobil (SEPURA SRG3X00) EDR rádió hátsó kezelő kiépítéséhez szükséges tartozékok</t>
  </si>
  <si>
    <t>igényelt db/pár</t>
  </si>
  <si>
    <t>érték/db-pár</t>
  </si>
  <si>
    <t>igényelt db</t>
  </si>
  <si>
    <t>ELŐFINANSZÍROZÁS</t>
  </si>
  <si>
    <t>UTÓFINANSZÍROZÁS</t>
  </si>
  <si>
    <t>Az igényelt támogatás formája
AZ IGÉNYELT TÁMOGATÁSI FORMÁT JÓL LÁTHATÓAN KÉRJÜK JELÖLNI
(a finanszírozási formák együttesen is megjelölhetők)</t>
  </si>
  <si>
    <t>HTP-hez beadás időpontja:</t>
  </si>
  <si>
    <t>Tűzoltó védőeszköz, tűzoltó technikai eszköz</t>
  </si>
  <si>
    <t>Gépjárműfecskendő, technikai eszköz felújítás</t>
  </si>
  <si>
    <t>Igényelt gépjárműfecskendő, technikai eszköz felújítás támogatás összesen</t>
  </si>
  <si>
    <t>felújítás megnevezése</t>
  </si>
  <si>
    <t>gépjármű rendszáma, típusa
technikai eszköz megnevezése és darabszáma</t>
  </si>
  <si>
    <t>Védőeszközök</t>
  </si>
  <si>
    <t>Igényelt védőeszközök értéke összesen</t>
  </si>
  <si>
    <t>Tűzoltó készülékek</t>
  </si>
  <si>
    <t>tűzoltó készülék megnevezése</t>
  </si>
  <si>
    <t>védőeszköz megnevezése</t>
  </si>
  <si>
    <t>Igényelt tűzoltó készülékek értéke összesen</t>
  </si>
  <si>
    <t>Szívóoldali felszerelések</t>
  </si>
  <si>
    <t>szívóoldali felszerelés megnevezése</t>
  </si>
  <si>
    <t>Igényelt szívóoldali felszerelések értéke összesen</t>
  </si>
  <si>
    <t>föld feletti tűzcsapkulcs</t>
  </si>
  <si>
    <t>kút- és szelepkötél</t>
  </si>
  <si>
    <t>sugárcsőkötél</t>
  </si>
  <si>
    <t>Nyomóoldali felszerelések</t>
  </si>
  <si>
    <t>nyomóoldali felszerelés megnevezése</t>
  </si>
  <si>
    <t>nyomótömlő B-20-K</t>
  </si>
  <si>
    <t>nyomótömlő C-20-K</t>
  </si>
  <si>
    <t>osztó B-CBC</t>
  </si>
  <si>
    <t>tömlőhíd 2B-2C</t>
  </si>
  <si>
    <t>Igényelt nyomóoldali felszerelések értéke összesen</t>
  </si>
  <si>
    <t>Kézi szerszámok és szakfelszerelések</t>
  </si>
  <si>
    <t>kézi szerszám és szakfelszerelés megnevezése</t>
  </si>
  <si>
    <t>Igényelt kézi szerszámok és szakfelszerelések értéke összesen</t>
  </si>
  <si>
    <t>kapacs</t>
  </si>
  <si>
    <t>vasvilla</t>
  </si>
  <si>
    <t>csáklya</t>
  </si>
  <si>
    <t>Műszaki mentés eszközei</t>
  </si>
  <si>
    <t>műszaki mentés eszközének megnevezése</t>
  </si>
  <si>
    <t>hidraulikus feszítő-vágó berendezés</t>
  </si>
  <si>
    <t>Jelző- és világítóeszközök</t>
  </si>
  <si>
    <t>jelző- és világítóeszköz megnevezése</t>
  </si>
  <si>
    <t>Igényelt jelző- és világítóeszközök értéke összesen</t>
  </si>
  <si>
    <t>egyéb veszélyt jelző tábla</t>
  </si>
  <si>
    <t>forgalomirányító lámpa (tárcsa)</t>
  </si>
  <si>
    <t>Híradóeszközök</t>
  </si>
  <si>
    <t>híradóeszköz megnevezése</t>
  </si>
  <si>
    <t>Igényelt híradóeszközök értéke összesen</t>
  </si>
  <si>
    <t>két kezelőhelyes mobil EDR készülék</t>
  </si>
  <si>
    <t>kézi EDR készülék</t>
  </si>
  <si>
    <t>Igényelt műszaki mentés eszközeinek értéke összesen</t>
  </si>
  <si>
    <t>Tűzoltó védőeszközök, tűzoltó technikai eszközök értéke mindösszesen</t>
  </si>
  <si>
    <t>árajánlatban szereplő összeg</t>
  </si>
  <si>
    <t>munkavédelmi védőkesztyű (műszaki mentéshez) (ep228-231)</t>
  </si>
  <si>
    <t>tűzoltó védőruha (kabát és nadrág) (BRISTOL)</t>
  </si>
  <si>
    <t>tűzoltó védőruha (kabát és nadrág) (R13)</t>
  </si>
  <si>
    <t>tűzoltó védősisak (arcvédővel) (Heros Smart)</t>
  </si>
  <si>
    <t>tűzoltó védőkesztyű (Safe Grip 3)</t>
  </si>
  <si>
    <t>tűzoltó védőcsizma (Austria Neu)</t>
  </si>
  <si>
    <t>mentőkötél (30 m)</t>
  </si>
  <si>
    <t>mászóöv (Hesztia)</t>
  </si>
  <si>
    <t>mászóöv tartozékai (tömlőtartó kötél)</t>
  </si>
  <si>
    <t>puttonyfecskendő (háti, Knapsack Ergonomic)</t>
  </si>
  <si>
    <t>puttonyfecskendő (hordozható, Rosenbauer 15 l)</t>
  </si>
  <si>
    <t>szívótömlő ("A" 2 m)</t>
  </si>
  <si>
    <t>lábszelepes szűrőkosár A (Kindswater)</t>
  </si>
  <si>
    <t>védőkosár (szűrőkosárhoz) (Kindswater)</t>
  </si>
  <si>
    <t>föld alatti tűzcsapkulcs</t>
  </si>
  <si>
    <t>kombinált sugárcső (Tajfun Profi "C")</t>
  </si>
  <si>
    <t>kombinált sugárcső (SelectFlow 101 "C" kapoccsal)</t>
  </si>
  <si>
    <t>áttét A-B</t>
  </si>
  <si>
    <t>áttét B-C</t>
  </si>
  <si>
    <t>tömítőgyűrű A</t>
  </si>
  <si>
    <t>tömítőgyűrű B</t>
  </si>
  <si>
    <t>tömítőgyűrű C</t>
  </si>
  <si>
    <t>feszítővas (900 mm)</t>
  </si>
  <si>
    <t>feszítővas (1200 mm)</t>
  </si>
  <si>
    <t>benzinmotoros láncfűrész (Husqvarna 445)</t>
  </si>
  <si>
    <t>benzinmotoros láncfűrész (Husqvarna 365)</t>
  </si>
  <si>
    <t>benzinmotoros láncfűrész (Husqvarna T435, egykezes)</t>
  </si>
  <si>
    <t>egy kezelőhelyes mobil EDR készülék</t>
  </si>
  <si>
    <t>BPA 285 akkumulátor, 28V, 5Ah</t>
  </si>
  <si>
    <t>BCH1 akkumulátor töltő, 230V AC, 28V DC</t>
  </si>
  <si>
    <t>BMC' hálózati tápegység, 230V</t>
  </si>
  <si>
    <t>Párnázott hordozóhám háton szállításhoz</t>
  </si>
  <si>
    <t>Lánc adapter (5117)</t>
  </si>
  <si>
    <t>Húzólánc készlet (5117)</t>
  </si>
  <si>
    <t>Lánc adapter (4150)</t>
  </si>
  <si>
    <t>Húzólánc készlet (4150)</t>
  </si>
  <si>
    <t>kárhelyszín megvilágító berendezés</t>
  </si>
  <si>
    <t>2 db 230V 500W halogén izzós (IP65) fényvetővel,
1 db összecsukható három lábú állvánnyal,
20 m 3x1,5 mm2 gumikábel gumi házas földelt dugvillával,
vízmentes (IP65) elektromos kötéssel.
Fény értéke: 2x5050 lm</t>
  </si>
  <si>
    <t>2 db 50W-os LED fényvetővel (IP65),
1 db összecsukható három lábú állvánnyal,
20 m 3x1,5 mm2 gumikábel gumi házas földelt dugvillával,
vízmentes (IP65) elektromos kötéssel.
Fény értéke: 2x4800 lm</t>
  </si>
  <si>
    <t>GCT 5111 EVO 3 kombinált szerszám</t>
  </si>
  <si>
    <t>GCT 5117 EVO 3 kombinált szerszám</t>
  </si>
  <si>
    <t>GCT 4150 EVO 3 kombinált szerszám</t>
  </si>
  <si>
    <t>LUKAS SC 250 E2 akkumulátoros kombinált feszítő-vágó szerszám LED világítással (1 db akkumulátorral, 1 db 220 V töltővel)</t>
  </si>
  <si>
    <t>KSV 8/50 húzató lánckészlet (LUKAS SC 250 E2 szerszámhoz)</t>
  </si>
  <si>
    <t>LUKAS SC 358 E2 akkumulátoros kombinált feszítő-vágó szerszám LED világítással (1 db akkumulátorral, 1 db 220 V töltővel)</t>
  </si>
  <si>
    <t>KSV 11 húzató lánckészlet közdarabbal a kombi szerszámhoz (LUKAS SC 358 E2 szerszámhoz)</t>
  </si>
  <si>
    <t>Ah Li-Ion pótakkumulátor töltöttség jelzővel (60 perc működési idő)
(LUKAS SC 250 E2 és LUKAS SC 358 E2 szerszámhoz)</t>
  </si>
  <si>
    <t>12-24 V akkutöltő
(LUKAS SC 250 E2 és LUKAS SC 358 E2 szerszámhoz)</t>
  </si>
  <si>
    <t>Állítható vállpánt
(LUKAS SC 250 E2 és LUKAS SC 358 E2 szerszámhoz)</t>
  </si>
  <si>
    <t>Háti hordtáska (LUKAS SC 358 E2 szerszámhoz)</t>
  </si>
  <si>
    <t>Egyéb eszköz</t>
  </si>
  <si>
    <t>egyéb eszköz megnevezése</t>
  </si>
  <si>
    <t>Igényelt egyéb eszközök értéke összesen</t>
  </si>
  <si>
    <t>Az egyes támogatási kategóriákban igényelt összegek</t>
  </si>
  <si>
    <t>tartalék palack (acél/Dräger)</t>
  </si>
  <si>
    <t>tartalék palack (kompozit/Dräger)</t>
  </si>
  <si>
    <t>tartalék palack (acél/Interspiro 316)</t>
  </si>
  <si>
    <t>tűzoltó védősisak (arcvédővel) (Heros Titan)</t>
  </si>
  <si>
    <t>keresőlámpa (Streamlight Fire Vulcan 44753)</t>
  </si>
  <si>
    <t>kézilámpa (Streamlight Survivor LED 90565)</t>
  </si>
  <si>
    <t>légzőálarc (Dräger FPS 7000 P)</t>
  </si>
  <si>
    <t>mászóöv tartozékai (kézi balta) (Dönges)</t>
  </si>
  <si>
    <t>mentőálarc+tömlő (Dräger PSS)</t>
  </si>
  <si>
    <t>„tüske” készlet (Csolnoki)</t>
  </si>
  <si>
    <t>vízturbinás szivattyú vagy mélyszívó (vízeltávolításhoz) (Kindswater)</t>
  </si>
  <si>
    <t>tömlőfoltbilincs B (Kindswater)</t>
  </si>
  <si>
    <t>tömlőfoltbilincs C (Kindswater)</t>
  </si>
  <si>
    <t>ásólapát (Buffalo)</t>
  </si>
  <si>
    <t>bontóbalta (Dönges 201001)</t>
  </si>
  <si>
    <t>dugólétra 4 részes (JUST Leitern)</t>
  </si>
  <si>
    <t>2 részes kihúzós létra (10 m)</t>
  </si>
  <si>
    <r>
      <t xml:space="preserve">230 V kábel adapter, hálózatról vagy aggregátorról történő közvetlen működtetéshez </t>
    </r>
    <r>
      <rPr>
        <sz val="10"/>
        <rFont val="Times New Roman"/>
        <family val="1"/>
      </rPr>
      <t>(LUKAS SC 250 E2 és LUKAS SC 358 E2 szerszámhoz)</t>
    </r>
  </si>
  <si>
    <t>hordozható ABC porral oltó (Protex PD6GA)</t>
  </si>
  <si>
    <t>hordozható ABC porral oltó (12 kg)</t>
  </si>
  <si>
    <t>hordozható habbal oltó (Gloria SD6)</t>
  </si>
  <si>
    <t>légzőkészülék (Dräger PSS 5000) álarccal, acél palackkal</t>
  </si>
  <si>
    <t>légzőkészülék (Dräger PSS 5000) álarccal, kompozit palackkal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</si>
</sst>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3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8" fontId="3" fillId="0" borderId="18" xfId="46" applyNumberFormat="1" applyFont="1" applyBorder="1" applyAlignment="1">
      <alignment horizontal="right" vertical="center"/>
    </xf>
    <xf numFmtId="168" fontId="3" fillId="0" borderId="19" xfId="46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168" fontId="3" fillId="0" borderId="20" xfId="0" applyNumberFormat="1" applyFont="1" applyFill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8" fontId="2" fillId="0" borderId="20" xfId="0" applyNumberFormat="1" applyFont="1" applyFill="1" applyBorder="1" applyAlignment="1">
      <alignment horizontal="left" vertical="center"/>
    </xf>
    <xf numFmtId="168" fontId="2" fillId="0" borderId="11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3" xfId="46" applyNumberFormat="1" applyFont="1" applyBorder="1" applyAlignment="1" applyProtection="1">
      <alignment horizontal="left" vertical="center" wrapText="1"/>
      <protection locked="0"/>
    </xf>
    <xf numFmtId="172" fontId="3" fillId="34" borderId="24" xfId="46" applyNumberFormat="1" applyFont="1" applyFill="1" applyBorder="1" applyAlignment="1" applyProtection="1">
      <alignment horizontal="center" vertical="center"/>
      <protection locked="0"/>
    </xf>
    <xf numFmtId="172" fontId="3" fillId="34" borderId="25" xfId="46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8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68" fontId="3" fillId="34" borderId="26" xfId="46" applyNumberFormat="1" applyFont="1" applyFill="1" applyBorder="1" applyAlignment="1" applyProtection="1">
      <alignment vertical="center"/>
      <protection locked="0"/>
    </xf>
    <xf numFmtId="168" fontId="3" fillId="34" borderId="19" xfId="46" applyNumberFormat="1" applyFont="1" applyFill="1" applyBorder="1" applyAlignment="1" applyProtection="1">
      <alignment vertical="center"/>
      <protection locked="0"/>
    </xf>
    <xf numFmtId="168" fontId="3" fillId="34" borderId="19" xfId="46" applyNumberFormat="1" applyFont="1" applyFill="1" applyBorder="1" applyAlignment="1" applyProtection="1">
      <alignment horizontal="right" vertical="center"/>
      <protection locked="0"/>
    </xf>
    <xf numFmtId="168" fontId="2" fillId="0" borderId="27" xfId="0" applyNumberFormat="1" applyFont="1" applyFill="1" applyBorder="1" applyAlignment="1">
      <alignment vertical="center"/>
    </xf>
    <xf numFmtId="0" fontId="2" fillId="34" borderId="28" xfId="0" applyFont="1" applyFill="1" applyBorder="1" applyAlignment="1" applyProtection="1">
      <alignment horizontal="left" vertical="center"/>
      <protection locked="0"/>
    </xf>
    <xf numFmtId="168" fontId="3" fillId="34" borderId="23" xfId="46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left" vertical="center" wrapText="1"/>
    </xf>
    <xf numFmtId="168" fontId="3" fillId="0" borderId="19" xfId="46" applyNumberFormat="1" applyFont="1" applyBorder="1" applyAlignment="1" applyProtection="1">
      <alignment horizontal="right" vertical="center"/>
      <protection/>
    </xf>
    <xf numFmtId="0" fontId="8" fillId="33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72" fontId="9" fillId="0" borderId="30" xfId="46" applyNumberFormat="1" applyFont="1" applyBorder="1" applyAlignment="1" applyProtection="1">
      <alignment horizontal="left" vertical="center" wrapText="1"/>
      <protection locked="0"/>
    </xf>
    <xf numFmtId="168" fontId="9" fillId="0" borderId="30" xfId="46" applyNumberFormat="1" applyFont="1" applyFill="1" applyBorder="1" applyAlignment="1">
      <alignment horizontal="right" vertical="center"/>
    </xf>
    <xf numFmtId="168" fontId="9" fillId="0" borderId="20" xfId="46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172" fontId="9" fillId="0" borderId="19" xfId="46" applyNumberFormat="1" applyFont="1" applyBorder="1" applyAlignment="1" applyProtection="1">
      <alignment horizontal="left" vertical="center" wrapText="1"/>
      <protection locked="0"/>
    </xf>
    <xf numFmtId="168" fontId="9" fillId="0" borderId="19" xfId="46" applyNumberFormat="1" applyFont="1" applyFill="1" applyBorder="1" applyAlignment="1">
      <alignment horizontal="right" vertical="center"/>
    </xf>
    <xf numFmtId="168" fontId="9" fillId="0" borderId="18" xfId="46" applyNumberFormat="1" applyFont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 wrapText="1"/>
    </xf>
    <xf numFmtId="172" fontId="9" fillId="35" borderId="19" xfId="46" applyNumberFormat="1" applyFont="1" applyFill="1" applyBorder="1" applyAlignment="1" applyProtection="1">
      <alignment horizontal="left" vertical="center" wrapText="1"/>
      <protection locked="0"/>
    </xf>
    <xf numFmtId="168" fontId="9" fillId="35" borderId="19" xfId="46" applyNumberFormat="1" applyFont="1" applyFill="1" applyBorder="1" applyAlignment="1">
      <alignment horizontal="right" vertical="center"/>
    </xf>
    <xf numFmtId="168" fontId="9" fillId="35" borderId="18" xfId="46" applyNumberFormat="1" applyFont="1" applyFill="1" applyBorder="1" applyAlignment="1">
      <alignment horizontal="right" vertical="center"/>
    </xf>
    <xf numFmtId="168" fontId="9" fillId="0" borderId="11" xfId="46" applyNumberFormat="1" applyFont="1" applyBorder="1" applyAlignment="1">
      <alignment horizontal="right" vertical="center"/>
    </xf>
    <xf numFmtId="0" fontId="8" fillId="35" borderId="31" xfId="0" applyFont="1" applyFill="1" applyBorder="1" applyAlignment="1">
      <alignment horizontal="left" vertical="center" wrapText="1"/>
    </xf>
    <xf numFmtId="172" fontId="9" fillId="35" borderId="32" xfId="46" applyNumberFormat="1" applyFont="1" applyFill="1" applyBorder="1" applyAlignment="1" applyProtection="1">
      <alignment horizontal="left" vertical="center" wrapText="1"/>
      <protection locked="0"/>
    </xf>
    <xf numFmtId="168" fontId="9" fillId="35" borderId="32" xfId="46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172" fontId="9" fillId="0" borderId="32" xfId="46" applyNumberFormat="1" applyFont="1" applyBorder="1" applyAlignment="1" applyProtection="1">
      <alignment horizontal="left" vertical="center" wrapText="1"/>
      <protection locked="0"/>
    </xf>
    <xf numFmtId="0" fontId="8" fillId="35" borderId="28" xfId="0" applyFont="1" applyFill="1" applyBorder="1" applyAlignment="1">
      <alignment horizontal="left" vertical="center" wrapText="1"/>
    </xf>
    <xf numFmtId="172" fontId="9" fillId="35" borderId="23" xfId="46" applyNumberFormat="1" applyFont="1" applyFill="1" applyBorder="1" applyAlignment="1" applyProtection="1">
      <alignment horizontal="left" vertical="center" wrapText="1"/>
      <protection locked="0"/>
    </xf>
    <xf numFmtId="168" fontId="9" fillId="35" borderId="23" xfId="46" applyNumberFormat="1" applyFont="1" applyFill="1" applyBorder="1" applyAlignment="1">
      <alignment horizontal="right" vertical="center"/>
    </xf>
    <xf numFmtId="168" fontId="9" fillId="35" borderId="11" xfId="46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12" xfId="46" applyNumberFormat="1" applyFont="1" applyBorder="1" applyAlignment="1" applyProtection="1">
      <alignment horizontal="left" vertical="center" wrapText="1"/>
      <protection locked="0"/>
    </xf>
    <xf numFmtId="168" fontId="9" fillId="0" borderId="33" xfId="46" applyNumberFormat="1" applyFont="1" applyBorder="1" applyAlignment="1">
      <alignment horizontal="right" vertical="center"/>
    </xf>
    <xf numFmtId="168" fontId="8" fillId="0" borderId="15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wrapText="1"/>
    </xf>
    <xf numFmtId="168" fontId="9" fillId="0" borderId="32" xfId="46" applyNumberFormat="1" applyFont="1" applyFill="1" applyBorder="1" applyAlignment="1">
      <alignment horizontal="right" vertical="center"/>
    </xf>
    <xf numFmtId="168" fontId="9" fillId="0" borderId="12" xfId="46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36" xfId="0" applyFont="1" applyFill="1" applyBorder="1" applyAlignment="1">
      <alignment horizontal="justify" vertical="center" wrapText="1"/>
    </xf>
    <xf numFmtId="0" fontId="2" fillId="33" borderId="26" xfId="0" applyFont="1" applyFill="1" applyBorder="1" applyAlignment="1">
      <alignment horizontal="justify"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34" borderId="36" xfId="0" applyFont="1" applyFill="1" applyBorder="1" applyAlignment="1" applyProtection="1">
      <alignment horizontal="justify" vertical="center" wrapText="1"/>
      <protection locked="0"/>
    </xf>
    <xf numFmtId="0" fontId="3" fillId="34" borderId="26" xfId="0" applyFont="1" applyFill="1" applyBorder="1" applyAlignment="1" applyProtection="1">
      <alignment horizontal="justify" vertical="center" wrapText="1"/>
      <protection locked="0"/>
    </xf>
    <xf numFmtId="0" fontId="2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 applyProtection="1">
      <alignment horizontal="justify" vertical="center" wrapText="1"/>
      <protection locked="0"/>
    </xf>
    <xf numFmtId="0" fontId="3" fillId="34" borderId="41" xfId="0" applyFont="1" applyFill="1" applyBorder="1" applyAlignment="1" applyProtection="1">
      <alignment horizontal="justify" vertical="center" wrapText="1"/>
      <protection locked="0"/>
    </xf>
    <xf numFmtId="0" fontId="3" fillId="34" borderId="42" xfId="0" applyFont="1" applyFill="1" applyBorder="1" applyAlignment="1" applyProtection="1">
      <alignment horizontal="justify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/>
    </xf>
    <xf numFmtId="0" fontId="3" fillId="33" borderId="19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justify" vertical="center" wrapText="1"/>
    </xf>
    <xf numFmtId="0" fontId="2" fillId="34" borderId="37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34" borderId="3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172" fontId="3" fillId="34" borderId="24" xfId="46" applyNumberFormat="1" applyFont="1" applyFill="1" applyBorder="1" applyAlignment="1" applyProtection="1">
      <alignment horizontal="center" vertical="center"/>
      <protection locked="0"/>
    </xf>
    <xf numFmtId="172" fontId="3" fillId="34" borderId="25" xfId="46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72" fontId="3" fillId="34" borderId="50" xfId="46" applyNumberFormat="1" applyFont="1" applyFill="1" applyBorder="1" applyAlignment="1" applyProtection="1">
      <alignment horizontal="center" vertical="center"/>
      <protection locked="0"/>
    </xf>
    <xf numFmtId="172" fontId="3" fillId="34" borderId="51" xfId="46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35" t="s">
        <v>23</v>
      </c>
      <c r="B1" s="136"/>
      <c r="C1" s="136"/>
      <c r="D1" s="137"/>
    </row>
    <row r="2" spans="1:4" ht="91.5" customHeight="1" thickBot="1">
      <c r="A2" s="32" t="s">
        <v>44</v>
      </c>
      <c r="B2" s="4" t="s">
        <v>1</v>
      </c>
      <c r="C2" s="4" t="s">
        <v>2</v>
      </c>
      <c r="D2" s="5" t="s">
        <v>3</v>
      </c>
    </row>
    <row r="3" spans="1:4" ht="12.75" customHeight="1">
      <c r="A3" s="33"/>
      <c r="B3" s="33"/>
      <c r="C3" s="33"/>
      <c r="D3" s="33"/>
    </row>
    <row r="4" spans="1:4" ht="97.5" customHeight="1" thickBot="1">
      <c r="A4" s="147" t="s">
        <v>24</v>
      </c>
      <c r="B4" s="147"/>
      <c r="C4" s="147"/>
      <c r="D4" s="147"/>
    </row>
    <row r="5" spans="1:4" ht="21.75" customHeight="1" thickBot="1">
      <c r="A5" s="143" t="s">
        <v>144</v>
      </c>
      <c r="B5" s="144"/>
      <c r="C5" s="144"/>
      <c r="D5" s="145"/>
    </row>
    <row r="6" spans="1:4" ht="24.75" customHeight="1">
      <c r="A6" s="101" t="s">
        <v>45</v>
      </c>
      <c r="B6" s="102"/>
      <c r="C6" s="102"/>
      <c r="D6" s="26">
        <f>+Pályázati_kategória_1_4!D28</f>
        <v>0</v>
      </c>
    </row>
    <row r="7" spans="1:4" ht="24.75" customHeight="1">
      <c r="A7" s="112" t="s">
        <v>141</v>
      </c>
      <c r="B7" s="113"/>
      <c r="C7" s="114"/>
      <c r="D7" s="58">
        <f>+Pályázati_kategória_1_4!D46</f>
        <v>0</v>
      </c>
    </row>
    <row r="8" spans="1:4" ht="24.75" customHeight="1" thickBot="1">
      <c r="A8" s="172" t="s">
        <v>46</v>
      </c>
      <c r="B8" s="173"/>
      <c r="C8" s="173"/>
      <c r="D8" s="27">
        <f>+Pályázati_kategória_2!E35</f>
        <v>0</v>
      </c>
    </row>
    <row r="9" spans="1:4" ht="24.75" customHeight="1" thickBot="1">
      <c r="A9" s="141" t="s">
        <v>16</v>
      </c>
      <c r="B9" s="111"/>
      <c r="C9" s="142"/>
      <c r="D9" s="10">
        <f>SUM(D6:D8)</f>
        <v>0</v>
      </c>
    </row>
    <row r="10" spans="1:4" ht="20.25" customHeight="1" thickBot="1">
      <c r="A10" s="111"/>
      <c r="B10" s="111"/>
      <c r="C10" s="111"/>
      <c r="D10" s="111"/>
    </row>
    <row r="11" spans="1:4" ht="52.5" customHeight="1" thickBot="1">
      <c r="A11" s="98" t="s">
        <v>43</v>
      </c>
      <c r="B11" s="99"/>
      <c r="C11" s="99"/>
      <c r="D11" s="100"/>
    </row>
    <row r="12" spans="1:4" ht="32.25" customHeight="1" thickBot="1">
      <c r="A12" s="151" t="s">
        <v>41</v>
      </c>
      <c r="B12" s="103"/>
      <c r="C12" s="103" t="s">
        <v>42</v>
      </c>
      <c r="D12" s="104"/>
    </row>
    <row r="13" spans="1:4" ht="15.75" customHeight="1" thickBot="1">
      <c r="A13" s="146"/>
      <c r="B13" s="146"/>
      <c r="C13" s="146"/>
      <c r="D13" s="146"/>
    </row>
    <row r="14" spans="1:4" ht="15.75">
      <c r="A14" s="138" t="s">
        <v>4</v>
      </c>
      <c r="B14" s="139"/>
      <c r="C14" s="139"/>
      <c r="D14" s="140"/>
    </row>
    <row r="15" spans="1:4" ht="15.75">
      <c r="A15" s="105" t="s">
        <v>0</v>
      </c>
      <c r="B15" s="106"/>
      <c r="C15" s="106"/>
      <c r="D15" s="107"/>
    </row>
    <row r="16" spans="1:4" ht="45.75" customHeight="1">
      <c r="A16" s="108"/>
      <c r="B16" s="109"/>
      <c r="C16" s="109"/>
      <c r="D16" s="110"/>
    </row>
    <row r="17" spans="1:4" ht="15.75">
      <c r="A17" s="148" t="s">
        <v>5</v>
      </c>
      <c r="B17" s="149"/>
      <c r="C17" s="149"/>
      <c r="D17" s="150"/>
    </row>
    <row r="18" spans="1:4" ht="15.75">
      <c r="A18" s="2" t="s">
        <v>6</v>
      </c>
      <c r="B18" s="153" t="s">
        <v>7</v>
      </c>
      <c r="C18" s="153"/>
      <c r="D18" s="3" t="s">
        <v>8</v>
      </c>
    </row>
    <row r="19" spans="1:4" ht="24.75" customHeight="1">
      <c r="A19" s="34"/>
      <c r="B19" s="115"/>
      <c r="C19" s="115"/>
      <c r="D19" s="35"/>
    </row>
    <row r="20" spans="1:4" ht="15.75">
      <c r="A20" s="132" t="s">
        <v>9</v>
      </c>
      <c r="B20" s="133"/>
      <c r="C20" s="133"/>
      <c r="D20" s="134"/>
    </row>
    <row r="21" spans="1:4" ht="15.75">
      <c r="A21" s="2" t="s">
        <v>6</v>
      </c>
      <c r="B21" s="153" t="s">
        <v>7</v>
      </c>
      <c r="C21" s="153"/>
      <c r="D21" s="3" t="s">
        <v>8</v>
      </c>
    </row>
    <row r="22" spans="1:4" ht="24.75" customHeight="1">
      <c r="A22" s="34"/>
      <c r="B22" s="115"/>
      <c r="C22" s="115"/>
      <c r="D22" s="35"/>
    </row>
    <row r="23" spans="1:4" ht="15.75" customHeight="1">
      <c r="A23" s="132" t="s">
        <v>25</v>
      </c>
      <c r="B23" s="133"/>
      <c r="C23" s="133"/>
      <c r="D23" s="134"/>
    </row>
    <row r="24" spans="1:4" ht="24.75" customHeight="1" thickBot="1">
      <c r="A24" s="124"/>
      <c r="B24" s="125"/>
      <c r="C24" s="125"/>
      <c r="D24" s="126"/>
    </row>
    <row r="25" spans="1:4" ht="30.75" customHeight="1" thickBot="1">
      <c r="A25" s="175">
        <v>1</v>
      </c>
      <c r="B25" s="175"/>
      <c r="C25" s="175"/>
      <c r="D25" s="175"/>
    </row>
    <row r="26" spans="1:4" ht="22.5" customHeight="1">
      <c r="A26" s="116" t="s">
        <v>0</v>
      </c>
      <c r="B26" s="117"/>
      <c r="C26" s="117"/>
      <c r="D26" s="118"/>
    </row>
    <row r="27" spans="1:5" ht="54" customHeight="1" thickBot="1">
      <c r="A27" s="129"/>
      <c r="B27" s="130"/>
      <c r="C27" s="130"/>
      <c r="D27" s="131"/>
      <c r="E27" s="19"/>
    </row>
    <row r="28" spans="1:4" ht="50.25" customHeight="1">
      <c r="A28" s="160" t="s">
        <v>27</v>
      </c>
      <c r="B28" s="161"/>
      <c r="C28" s="162" t="s">
        <v>10</v>
      </c>
      <c r="D28" s="163"/>
    </row>
    <row r="29" spans="1:4" ht="85.5" customHeight="1">
      <c r="A29" s="119"/>
      <c r="B29" s="120"/>
      <c r="C29" s="127"/>
      <c r="D29" s="128"/>
    </row>
    <row r="30" spans="1:4" ht="15.75">
      <c r="A30" s="154" t="s">
        <v>11</v>
      </c>
      <c r="B30" s="155"/>
      <c r="C30" s="155"/>
      <c r="D30" s="156"/>
    </row>
    <row r="31" spans="1:4" ht="36" customHeight="1">
      <c r="A31" s="121"/>
      <c r="B31" s="122"/>
      <c r="C31" s="122"/>
      <c r="D31" s="123"/>
    </row>
    <row r="32" spans="1:4" ht="15.75">
      <c r="A32" s="165" t="s">
        <v>12</v>
      </c>
      <c r="B32" s="166"/>
      <c r="C32" s="133" t="s">
        <v>26</v>
      </c>
      <c r="D32" s="134"/>
    </row>
    <row r="33" spans="1:4" ht="39" customHeight="1">
      <c r="A33" s="119"/>
      <c r="B33" s="120"/>
      <c r="C33" s="127"/>
      <c r="D33" s="128"/>
    </row>
    <row r="34" spans="1:4" ht="19.5" customHeight="1">
      <c r="A34" s="154" t="s">
        <v>13</v>
      </c>
      <c r="B34" s="155"/>
      <c r="C34" s="155"/>
      <c r="D34" s="156"/>
    </row>
    <row r="35" spans="1:4" ht="29.25" customHeight="1">
      <c r="A35" s="121"/>
      <c r="B35" s="122"/>
      <c r="C35" s="122"/>
      <c r="D35" s="123"/>
    </row>
    <row r="36" spans="1:4" ht="19.5" customHeight="1">
      <c r="A36" s="165" t="s">
        <v>15</v>
      </c>
      <c r="B36" s="166"/>
      <c r="C36" s="166"/>
      <c r="D36" s="167"/>
    </row>
    <row r="37" spans="1:4" ht="50.25" customHeight="1">
      <c r="A37" s="121"/>
      <c r="B37" s="122"/>
      <c r="C37" s="122"/>
      <c r="D37" s="123"/>
    </row>
    <row r="38" spans="1:4" ht="15.75">
      <c r="A38" s="165" t="s">
        <v>14</v>
      </c>
      <c r="B38" s="166"/>
      <c r="C38" s="166"/>
      <c r="D38" s="167"/>
    </row>
    <row r="39" spans="1:4" ht="39.75" customHeight="1" thickBot="1">
      <c r="A39" s="168"/>
      <c r="B39" s="169"/>
      <c r="C39" s="169"/>
      <c r="D39" s="170"/>
    </row>
    <row r="40" spans="1:4" ht="88.5" customHeight="1">
      <c r="A40" s="157" t="s">
        <v>19</v>
      </c>
      <c r="B40" s="157"/>
      <c r="C40" s="6"/>
      <c r="D40" s="7"/>
    </row>
    <row r="41" spans="1:4" ht="15.75">
      <c r="A41" s="8"/>
      <c r="B41" s="9" t="s">
        <v>20</v>
      </c>
      <c r="C41" s="164" t="s">
        <v>21</v>
      </c>
      <c r="D41" s="164"/>
    </row>
    <row r="42" spans="1:4" ht="15" customHeight="1">
      <c r="A42" s="11"/>
      <c r="B42" s="11"/>
      <c r="C42" s="11"/>
      <c r="D42" s="11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  <row r="48" spans="1:4" ht="15.75">
      <c r="A48" s="174">
        <v>2</v>
      </c>
      <c r="B48" s="174"/>
      <c r="C48" s="174"/>
      <c r="D48" s="174"/>
    </row>
    <row r="49" spans="1:4" ht="15.75">
      <c r="A49" s="12"/>
      <c r="B49" s="12"/>
      <c r="C49" s="12"/>
      <c r="D49" s="12"/>
    </row>
    <row r="50" spans="1:4" ht="64.5" customHeight="1">
      <c r="A50" s="158" t="s">
        <v>28</v>
      </c>
      <c r="B50" s="159"/>
      <c r="C50" s="159"/>
      <c r="D50" s="159"/>
    </row>
    <row r="51" spans="1:4" ht="24.75" customHeight="1">
      <c r="A51" s="152"/>
      <c r="B51" s="152"/>
      <c r="C51" s="152"/>
      <c r="D51" s="152"/>
    </row>
    <row r="52" spans="1:4" ht="24.75" customHeight="1">
      <c r="A52" s="152"/>
      <c r="B52" s="152"/>
      <c r="C52" s="152"/>
      <c r="D52" s="152"/>
    </row>
    <row r="53" spans="1:4" ht="24.75" customHeight="1">
      <c r="A53" s="152"/>
      <c r="B53" s="152"/>
      <c r="C53" s="152"/>
      <c r="D53" s="152"/>
    </row>
    <row r="54" spans="1:4" ht="24.75" customHeight="1">
      <c r="A54" s="152"/>
      <c r="B54" s="152"/>
      <c r="C54" s="152"/>
      <c r="D54" s="152"/>
    </row>
    <row r="55" spans="1:4" ht="24.75" customHeight="1">
      <c r="A55" s="152"/>
      <c r="B55" s="152"/>
      <c r="C55" s="152"/>
      <c r="D55" s="152"/>
    </row>
    <row r="56" spans="1:4" ht="24.75" customHeight="1">
      <c r="A56" s="152"/>
      <c r="B56" s="152"/>
      <c r="C56" s="152"/>
      <c r="D56" s="152"/>
    </row>
    <row r="57" spans="1:4" ht="24.75" customHeight="1">
      <c r="A57" s="152"/>
      <c r="B57" s="152"/>
      <c r="C57" s="152"/>
      <c r="D57" s="152"/>
    </row>
    <row r="58" spans="1:4" ht="24.75" customHeight="1">
      <c r="A58" s="152"/>
      <c r="B58" s="152"/>
      <c r="C58" s="152"/>
      <c r="D58" s="152"/>
    </row>
    <row r="59" spans="1:4" ht="24.75" customHeight="1">
      <c r="A59" s="152"/>
      <c r="B59" s="152"/>
      <c r="C59" s="152"/>
      <c r="D59" s="152"/>
    </row>
    <row r="60" spans="1:4" ht="24.75" customHeight="1">
      <c r="A60" s="152"/>
      <c r="B60" s="152"/>
      <c r="C60" s="152"/>
      <c r="D60" s="152"/>
    </row>
    <row r="61" spans="1:4" ht="24.75" customHeight="1">
      <c r="A61" s="152"/>
      <c r="B61" s="152"/>
      <c r="C61" s="152"/>
      <c r="D61" s="152"/>
    </row>
    <row r="62" spans="1:4" ht="24.75" customHeight="1">
      <c r="A62" s="152"/>
      <c r="B62" s="152"/>
      <c r="C62" s="152"/>
      <c r="D62" s="152"/>
    </row>
    <row r="63" spans="1:4" ht="24.75" customHeight="1">
      <c r="A63" s="152"/>
      <c r="B63" s="152"/>
      <c r="C63" s="152"/>
      <c r="D63" s="152"/>
    </row>
    <row r="64" spans="1:4" ht="24.75" customHeight="1">
      <c r="A64" s="152"/>
      <c r="B64" s="152"/>
      <c r="C64" s="152"/>
      <c r="D64" s="152"/>
    </row>
    <row r="65" spans="1:4" ht="24.75" customHeight="1">
      <c r="A65" s="152"/>
      <c r="B65" s="152"/>
      <c r="C65" s="152"/>
      <c r="D65" s="152"/>
    </row>
    <row r="66" spans="1:4" ht="24.75" customHeight="1">
      <c r="A66" s="152"/>
      <c r="B66" s="152"/>
      <c r="C66" s="152"/>
      <c r="D66" s="152"/>
    </row>
    <row r="67" spans="1:4" ht="24.75" customHeight="1">
      <c r="A67" s="152"/>
      <c r="B67" s="152"/>
      <c r="C67" s="152"/>
      <c r="D67" s="152"/>
    </row>
    <row r="68" spans="1:4" ht="24.75" customHeight="1">
      <c r="A68" s="152"/>
      <c r="B68" s="152"/>
      <c r="C68" s="152"/>
      <c r="D68" s="152"/>
    </row>
    <row r="69" spans="1:4" ht="24.75" customHeight="1">
      <c r="A69" s="152"/>
      <c r="B69" s="152"/>
      <c r="C69" s="152"/>
      <c r="D69" s="152"/>
    </row>
    <row r="70" spans="1:4" ht="24.75" customHeight="1">
      <c r="A70" s="152"/>
      <c r="B70" s="152"/>
      <c r="C70" s="152"/>
      <c r="D70" s="152"/>
    </row>
    <row r="71" spans="1:4" ht="24.75" customHeight="1">
      <c r="A71" s="152"/>
      <c r="B71" s="152"/>
      <c r="C71" s="152"/>
      <c r="D71" s="152"/>
    </row>
    <row r="72" spans="1:4" ht="24.75" customHeight="1">
      <c r="A72" s="152"/>
      <c r="B72" s="152"/>
      <c r="C72" s="152"/>
      <c r="D72" s="152"/>
    </row>
    <row r="73" spans="1:4" ht="24.75" customHeight="1">
      <c r="A73" s="152"/>
      <c r="B73" s="152"/>
      <c r="C73" s="152"/>
      <c r="D73" s="152"/>
    </row>
    <row r="74" spans="1:4" ht="24.75" customHeight="1">
      <c r="A74" s="152"/>
      <c r="B74" s="152"/>
      <c r="C74" s="152"/>
      <c r="D74" s="152"/>
    </row>
    <row r="75" spans="1:4" ht="24.75" customHeight="1">
      <c r="A75" s="171"/>
      <c r="B75" s="171"/>
      <c r="C75" s="171"/>
      <c r="D75" s="171"/>
    </row>
    <row r="76" spans="1:4" ht="15.75">
      <c r="A76" s="171">
        <v>3</v>
      </c>
      <c r="B76" s="171"/>
      <c r="C76" s="171"/>
      <c r="D76" s="171"/>
    </row>
  </sheetData>
  <sheetProtection/>
  <mergeCells count="72">
    <mergeCell ref="A76:D76"/>
    <mergeCell ref="A8:C8"/>
    <mergeCell ref="A48:D48"/>
    <mergeCell ref="A25:D25"/>
    <mergeCell ref="A75:D75"/>
    <mergeCell ref="A72:D72"/>
    <mergeCell ref="A73:D73"/>
    <mergeCell ref="A74:D74"/>
    <mergeCell ref="A69:D69"/>
    <mergeCell ref="A66:D66"/>
    <mergeCell ref="A70:D70"/>
    <mergeCell ref="A71:D71"/>
    <mergeCell ref="A67:D67"/>
    <mergeCell ref="A68:D68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52:D52"/>
    <mergeCell ref="A53:D53"/>
    <mergeCell ref="C41:D41"/>
    <mergeCell ref="A32:B32"/>
    <mergeCell ref="C32:D32"/>
    <mergeCell ref="A36:D36"/>
    <mergeCell ref="A38:D38"/>
    <mergeCell ref="A39:D39"/>
    <mergeCell ref="A33:B33"/>
    <mergeCell ref="C33:D33"/>
    <mergeCell ref="A51:D51"/>
    <mergeCell ref="B18:C18"/>
    <mergeCell ref="A30:D30"/>
    <mergeCell ref="A34:D34"/>
    <mergeCell ref="A35:D35"/>
    <mergeCell ref="A40:B40"/>
    <mergeCell ref="B21:C21"/>
    <mergeCell ref="A50:D50"/>
    <mergeCell ref="A28:B28"/>
    <mergeCell ref="C28:D28"/>
    <mergeCell ref="A1:D1"/>
    <mergeCell ref="A14:D14"/>
    <mergeCell ref="A9:C9"/>
    <mergeCell ref="A5:D5"/>
    <mergeCell ref="A13:D13"/>
    <mergeCell ref="A20:D20"/>
    <mergeCell ref="A4:D4"/>
    <mergeCell ref="A17:D17"/>
    <mergeCell ref="A12:B12"/>
    <mergeCell ref="B19:C19"/>
    <mergeCell ref="B22:C22"/>
    <mergeCell ref="A26:D26"/>
    <mergeCell ref="A29:B29"/>
    <mergeCell ref="A37:D37"/>
    <mergeCell ref="A24:D24"/>
    <mergeCell ref="C29:D29"/>
    <mergeCell ref="A27:D27"/>
    <mergeCell ref="A23:D23"/>
    <mergeCell ref="A31:D31"/>
    <mergeCell ref="A11:D11"/>
    <mergeCell ref="A6:C6"/>
    <mergeCell ref="C12:D12"/>
    <mergeCell ref="A15:D15"/>
    <mergeCell ref="A16:D16"/>
    <mergeCell ref="A10:D10"/>
    <mergeCell ref="A7:C7"/>
  </mergeCells>
  <printOptions horizontalCentered="1"/>
  <pageMargins left="0.5905511811023623" right="0.5905511811023623" top="0.984251968503937" bottom="0.984251968503937" header="0.4724409448818898" footer="0.1968503937007874"/>
  <pageSetup horizontalDpi="600" verticalDpi="600" orientation="portrait" paperSize="9" scale="99" r:id="rId1"/>
  <headerFooter alignWithMargins="0">
    <oddHeader>&amp;R&amp;"Times New Roman,Normál"&amp;12 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0.28125" style="14" customWidth="1"/>
    <col min="2" max="2" width="15.421875" style="14" customWidth="1"/>
    <col min="3" max="3" width="16.57421875" style="14" customWidth="1"/>
    <col min="4" max="4" width="17.8515625" style="14" customWidth="1"/>
    <col min="5" max="5" width="13.00390625" style="14" customWidth="1"/>
    <col min="6" max="6" width="9.140625" style="14" customWidth="1"/>
    <col min="7" max="16384" width="9.140625" style="15" customWidth="1"/>
  </cols>
  <sheetData>
    <row r="1" spans="1:4" ht="24" customHeight="1" thickBot="1">
      <c r="A1" s="13" t="s">
        <v>0</v>
      </c>
      <c r="B1" s="181"/>
      <c r="C1" s="181"/>
      <c r="D1" s="182"/>
    </row>
    <row r="2" spans="1:4" ht="20.25" customHeight="1" thickBot="1">
      <c r="A2" s="185"/>
      <c r="B2" s="185"/>
      <c r="C2" s="185"/>
      <c r="D2" s="185"/>
    </row>
    <row r="3" spans="1:4" ht="18" customHeight="1">
      <c r="A3" s="178" t="s">
        <v>50</v>
      </c>
      <c r="B3" s="179"/>
      <c r="C3" s="179"/>
      <c r="D3" s="180"/>
    </row>
    <row r="4" spans="1:4" ht="21.75" customHeight="1" thickBot="1">
      <c r="A4" s="16" t="s">
        <v>54</v>
      </c>
      <c r="B4" s="17" t="s">
        <v>38</v>
      </c>
      <c r="C4" s="22" t="s">
        <v>39</v>
      </c>
      <c r="D4" s="18" t="s">
        <v>18</v>
      </c>
    </row>
    <row r="5" spans="1:4" ht="15.75">
      <c r="A5" s="41" t="s">
        <v>166</v>
      </c>
      <c r="B5" s="37"/>
      <c r="C5" s="21">
        <v>274371</v>
      </c>
      <c r="D5" s="20">
        <f aca="true" t="shared" si="0" ref="D5:D24">B5*C5</f>
        <v>0</v>
      </c>
    </row>
    <row r="6" spans="1:4" ht="15.75">
      <c r="A6" s="41" t="s">
        <v>167</v>
      </c>
      <c r="B6" s="37"/>
      <c r="C6" s="21">
        <v>347853</v>
      </c>
      <c r="D6" s="20">
        <f t="shared" si="0"/>
        <v>0</v>
      </c>
    </row>
    <row r="7" spans="1:4" ht="15.75">
      <c r="A7" s="41" t="s">
        <v>145</v>
      </c>
      <c r="B7" s="37"/>
      <c r="C7" s="21">
        <v>74740</v>
      </c>
      <c r="D7" s="20">
        <f t="shared" si="0"/>
        <v>0</v>
      </c>
    </row>
    <row r="8" spans="1:4" ht="15.75">
      <c r="A8" s="41" t="s">
        <v>147</v>
      </c>
      <c r="B8" s="37"/>
      <c r="C8" s="21">
        <v>115574</v>
      </c>
      <c r="D8" s="20">
        <f t="shared" si="0"/>
        <v>0</v>
      </c>
    </row>
    <row r="9" spans="1:4" ht="15.75">
      <c r="A9" s="41" t="s">
        <v>146</v>
      </c>
      <c r="B9" s="37"/>
      <c r="C9" s="21">
        <v>139421</v>
      </c>
      <c r="D9" s="20">
        <f t="shared" si="0"/>
        <v>0</v>
      </c>
    </row>
    <row r="10" spans="1:4" ht="15.75">
      <c r="A10" s="41" t="s">
        <v>151</v>
      </c>
      <c r="B10" s="37"/>
      <c r="C10" s="21">
        <v>34785</v>
      </c>
      <c r="D10" s="20">
        <f t="shared" si="0"/>
        <v>0</v>
      </c>
    </row>
    <row r="11" spans="1:4" ht="15.75">
      <c r="A11" s="41" t="s">
        <v>95</v>
      </c>
      <c r="B11" s="37"/>
      <c r="C11" s="21">
        <v>38481</v>
      </c>
      <c r="D11" s="20">
        <f t="shared" si="0"/>
        <v>0</v>
      </c>
    </row>
    <row r="12" spans="1:4" ht="15.75" customHeight="1">
      <c r="A12" s="41" t="s">
        <v>91</v>
      </c>
      <c r="B12" s="37"/>
      <c r="C12" s="21">
        <v>726</v>
      </c>
      <c r="D12" s="20">
        <f>B12*C12</f>
        <v>0</v>
      </c>
    </row>
    <row r="13" spans="1:4" ht="15.75">
      <c r="A13" s="41" t="s">
        <v>92</v>
      </c>
      <c r="B13" s="37"/>
      <c r="C13" s="21">
        <v>321564</v>
      </c>
      <c r="D13" s="20">
        <f>B13*C13</f>
        <v>0</v>
      </c>
    </row>
    <row r="14" spans="1:4" ht="15.75">
      <c r="A14" s="41" t="s">
        <v>93</v>
      </c>
      <c r="B14" s="37"/>
      <c r="C14" s="21">
        <v>307899</v>
      </c>
      <c r="D14" s="20">
        <f>B14*C14</f>
        <v>0</v>
      </c>
    </row>
    <row r="15" spans="1:4" ht="15.75">
      <c r="A15" s="41" t="s">
        <v>94</v>
      </c>
      <c r="B15" s="37"/>
      <c r="C15" s="21">
        <v>92227</v>
      </c>
      <c r="D15" s="20">
        <f t="shared" si="0"/>
        <v>0</v>
      </c>
    </row>
    <row r="16" spans="1:4" ht="15.75">
      <c r="A16" s="41" t="s">
        <v>148</v>
      </c>
      <c r="B16" s="37"/>
      <c r="C16" s="21">
        <v>113157</v>
      </c>
      <c r="D16" s="20">
        <f t="shared" si="0"/>
        <v>0</v>
      </c>
    </row>
    <row r="17" spans="1:4" ht="15.75">
      <c r="A17" s="41" t="s">
        <v>96</v>
      </c>
      <c r="B17" s="37"/>
      <c r="C17" s="21">
        <v>69215</v>
      </c>
      <c r="D17" s="20">
        <f t="shared" si="0"/>
        <v>0</v>
      </c>
    </row>
    <row r="18" spans="1:4" ht="15.75">
      <c r="A18" s="41" t="s">
        <v>98</v>
      </c>
      <c r="B18" s="37"/>
      <c r="C18" s="21">
        <v>49124</v>
      </c>
      <c r="D18" s="20">
        <f t="shared" si="0"/>
        <v>0</v>
      </c>
    </row>
    <row r="19" spans="1:4" ht="15.75">
      <c r="A19" s="41" t="s">
        <v>152</v>
      </c>
      <c r="B19" s="37"/>
      <c r="C19" s="21">
        <v>13767</v>
      </c>
      <c r="D19" s="20">
        <f t="shared" si="0"/>
        <v>0</v>
      </c>
    </row>
    <row r="20" spans="1:4" ht="15.75">
      <c r="A20" s="41" t="s">
        <v>99</v>
      </c>
      <c r="B20" s="37"/>
      <c r="C20" s="21">
        <v>5281</v>
      </c>
      <c r="D20" s="20">
        <f t="shared" si="0"/>
        <v>0</v>
      </c>
    </row>
    <row r="21" spans="1:4" ht="15.75">
      <c r="A21" s="41" t="s">
        <v>35</v>
      </c>
      <c r="B21" s="37"/>
      <c r="C21" s="21">
        <v>616</v>
      </c>
      <c r="D21" s="20">
        <f>B21*C21</f>
        <v>0</v>
      </c>
    </row>
    <row r="22" spans="1:4" ht="15.75">
      <c r="A22" s="41" t="s">
        <v>36</v>
      </c>
      <c r="B22" s="38"/>
      <c r="C22" s="21">
        <v>5618</v>
      </c>
      <c r="D22" s="20">
        <f>B22*C22</f>
        <v>0</v>
      </c>
    </row>
    <row r="23" spans="1:4" ht="15.75">
      <c r="A23" s="41" t="s">
        <v>97</v>
      </c>
      <c r="B23" s="38"/>
      <c r="C23" s="21">
        <v>48209</v>
      </c>
      <c r="D23" s="20">
        <f t="shared" si="0"/>
        <v>0</v>
      </c>
    </row>
    <row r="24" spans="1:4" ht="16.5" thickBot="1">
      <c r="A24" s="41" t="s">
        <v>153</v>
      </c>
      <c r="B24" s="38"/>
      <c r="C24" s="21">
        <v>34785</v>
      </c>
      <c r="D24" s="20">
        <f t="shared" si="0"/>
        <v>0</v>
      </c>
    </row>
    <row r="25" spans="1:4" ht="21.75" customHeight="1" thickBot="1">
      <c r="A25" s="176" t="s">
        <v>51</v>
      </c>
      <c r="B25" s="177"/>
      <c r="C25" s="177"/>
      <c r="D25" s="23">
        <f>SUM(D5:D24)</f>
        <v>0</v>
      </c>
    </row>
    <row r="26" spans="1:4" ht="15" customHeight="1" thickBot="1">
      <c r="A26" s="43"/>
      <c r="B26" s="43"/>
      <c r="C26" s="43"/>
      <c r="D26" s="42"/>
    </row>
    <row r="27" spans="1:4" ht="18" customHeight="1">
      <c r="A27" s="178" t="s">
        <v>52</v>
      </c>
      <c r="B27" s="179"/>
      <c r="C27" s="179"/>
      <c r="D27" s="180"/>
    </row>
    <row r="28" spans="1:4" ht="21.75" customHeight="1" thickBot="1">
      <c r="A28" s="16" t="s">
        <v>53</v>
      </c>
      <c r="B28" s="17" t="s">
        <v>40</v>
      </c>
      <c r="C28" s="22" t="s">
        <v>17</v>
      </c>
      <c r="D28" s="18" t="s">
        <v>18</v>
      </c>
    </row>
    <row r="29" spans="1:4" ht="15.75">
      <c r="A29" s="41" t="s">
        <v>163</v>
      </c>
      <c r="B29" s="37"/>
      <c r="C29" s="21">
        <v>7530</v>
      </c>
      <c r="D29" s="20">
        <f>B29*C29</f>
        <v>0</v>
      </c>
    </row>
    <row r="30" spans="1:4" ht="15.75">
      <c r="A30" s="41" t="s">
        <v>164</v>
      </c>
      <c r="B30" s="37"/>
      <c r="C30" s="21">
        <v>16374</v>
      </c>
      <c r="D30" s="20">
        <f>B30*C30</f>
        <v>0</v>
      </c>
    </row>
    <row r="31" spans="1:4" ht="15.75">
      <c r="A31" s="41" t="s">
        <v>165</v>
      </c>
      <c r="B31" s="37"/>
      <c r="C31" s="21">
        <v>18946</v>
      </c>
      <c r="D31" s="20">
        <f>B31*C31</f>
        <v>0</v>
      </c>
    </row>
    <row r="32" spans="1:4" ht="15.75">
      <c r="A32" s="41" t="s">
        <v>100</v>
      </c>
      <c r="B32" s="37"/>
      <c r="C32" s="21">
        <v>82461</v>
      </c>
      <c r="D32" s="20">
        <f>B32*C32</f>
        <v>0</v>
      </c>
    </row>
    <row r="33" spans="1:4" ht="16.5" thickBot="1">
      <c r="A33" s="41" t="s">
        <v>101</v>
      </c>
      <c r="B33" s="37"/>
      <c r="C33" s="21">
        <v>232588</v>
      </c>
      <c r="D33" s="20">
        <f>B33*C33</f>
        <v>0</v>
      </c>
    </row>
    <row r="34" spans="1:4" ht="21.75" customHeight="1" thickBot="1">
      <c r="A34" s="176" t="s">
        <v>55</v>
      </c>
      <c r="B34" s="177"/>
      <c r="C34" s="177"/>
      <c r="D34" s="23">
        <f>SUM(D29:D33)</f>
        <v>0</v>
      </c>
    </row>
    <row r="35" spans="1:4" ht="14.25" customHeight="1" thickBot="1">
      <c r="A35" s="43"/>
      <c r="B35" s="43"/>
      <c r="C35" s="43"/>
      <c r="D35" s="42"/>
    </row>
    <row r="36" spans="1:4" ht="18" customHeight="1">
      <c r="A36" s="178" t="s">
        <v>56</v>
      </c>
      <c r="B36" s="179"/>
      <c r="C36" s="179"/>
      <c r="D36" s="180"/>
    </row>
    <row r="37" spans="1:4" ht="21.75" customHeight="1" thickBot="1">
      <c r="A37" s="16" t="s">
        <v>57</v>
      </c>
      <c r="B37" s="17" t="s">
        <v>40</v>
      </c>
      <c r="C37" s="22" t="s">
        <v>17</v>
      </c>
      <c r="D37" s="18" t="s">
        <v>18</v>
      </c>
    </row>
    <row r="38" spans="1:4" ht="15.75">
      <c r="A38" s="41" t="s">
        <v>102</v>
      </c>
      <c r="B38" s="37"/>
      <c r="C38" s="21">
        <v>71492</v>
      </c>
      <c r="D38" s="20">
        <f aca="true" t="shared" si="1" ref="D38:D49">B38*C38</f>
        <v>0</v>
      </c>
    </row>
    <row r="39" spans="1:4" ht="15.75">
      <c r="A39" s="41" t="s">
        <v>103</v>
      </c>
      <c r="B39" s="37"/>
      <c r="C39" s="21">
        <v>81878</v>
      </c>
      <c r="D39" s="20">
        <f t="shared" si="1"/>
        <v>0</v>
      </c>
    </row>
    <row r="40" spans="1:4" ht="15.75">
      <c r="A40" s="41" t="s">
        <v>104</v>
      </c>
      <c r="B40" s="37"/>
      <c r="C40" s="21">
        <v>51759</v>
      </c>
      <c r="D40" s="20">
        <f t="shared" si="1"/>
        <v>0</v>
      </c>
    </row>
    <row r="41" spans="1:4" ht="15.75">
      <c r="A41" s="41" t="s">
        <v>32</v>
      </c>
      <c r="B41" s="37"/>
      <c r="C41" s="21">
        <v>3520</v>
      </c>
      <c r="D41" s="20">
        <f t="shared" si="1"/>
        <v>0</v>
      </c>
    </row>
    <row r="42" spans="1:4" ht="15.75">
      <c r="A42" s="41" t="s">
        <v>33</v>
      </c>
      <c r="B42" s="37"/>
      <c r="C42" s="21">
        <v>61454</v>
      </c>
      <c r="D42" s="20">
        <f t="shared" si="1"/>
        <v>0</v>
      </c>
    </row>
    <row r="43" spans="1:4" ht="15.75">
      <c r="A43" s="41" t="s">
        <v>34</v>
      </c>
      <c r="B43" s="37"/>
      <c r="C43" s="21">
        <v>120435</v>
      </c>
      <c r="D43" s="20">
        <f t="shared" si="1"/>
        <v>0</v>
      </c>
    </row>
    <row r="44" spans="1:4" ht="15.75">
      <c r="A44" s="41" t="s">
        <v>105</v>
      </c>
      <c r="B44" s="37"/>
      <c r="C44" s="21">
        <v>18301</v>
      </c>
      <c r="D44" s="20">
        <f t="shared" si="1"/>
        <v>0</v>
      </c>
    </row>
    <row r="45" spans="1:4" ht="15.75">
      <c r="A45" s="41" t="s">
        <v>154</v>
      </c>
      <c r="B45" s="37"/>
      <c r="C45" s="21">
        <v>11972</v>
      </c>
      <c r="D45" s="20">
        <f t="shared" si="1"/>
        <v>0</v>
      </c>
    </row>
    <row r="46" spans="1:4" ht="15.75">
      <c r="A46" s="41" t="s">
        <v>59</v>
      </c>
      <c r="B46" s="37"/>
      <c r="C46" s="21">
        <v>9849</v>
      </c>
      <c r="D46" s="20">
        <f t="shared" si="1"/>
        <v>0</v>
      </c>
    </row>
    <row r="47" spans="1:4" ht="15.75">
      <c r="A47" s="41" t="s">
        <v>60</v>
      </c>
      <c r="B47" s="37"/>
      <c r="C47" s="21">
        <v>10450</v>
      </c>
      <c r="D47" s="20">
        <f t="shared" si="1"/>
        <v>0</v>
      </c>
    </row>
    <row r="48" spans="1:4" ht="15.75">
      <c r="A48" s="41" t="s">
        <v>61</v>
      </c>
      <c r="B48" s="37"/>
      <c r="C48" s="21">
        <v>17616</v>
      </c>
      <c r="D48" s="20">
        <f t="shared" si="1"/>
        <v>0</v>
      </c>
    </row>
    <row r="49" spans="1:4" ht="18.75" customHeight="1" thickBot="1">
      <c r="A49" s="41" t="s">
        <v>155</v>
      </c>
      <c r="B49" s="38"/>
      <c r="C49" s="21">
        <v>134620</v>
      </c>
      <c r="D49" s="20">
        <f t="shared" si="1"/>
        <v>0</v>
      </c>
    </row>
    <row r="50" spans="1:4" ht="21.75" customHeight="1" thickBot="1">
      <c r="A50" s="176" t="s">
        <v>58</v>
      </c>
      <c r="B50" s="177"/>
      <c r="C50" s="177"/>
      <c r="D50" s="23">
        <f>SUM(D38:D49)</f>
        <v>0</v>
      </c>
    </row>
    <row r="51" spans="1:4" ht="67.5" customHeight="1" thickBot="1">
      <c r="A51" s="8" t="s">
        <v>19</v>
      </c>
      <c r="B51" s="8" t="s">
        <v>20</v>
      </c>
      <c r="C51" s="184"/>
      <c r="D51" s="184"/>
    </row>
    <row r="52" spans="1:4" ht="17.25" customHeight="1">
      <c r="A52" s="15"/>
      <c r="B52" s="183" t="s">
        <v>21</v>
      </c>
      <c r="C52" s="183"/>
      <c r="D52" s="183"/>
    </row>
    <row r="53" spans="1:4" ht="49.5" customHeight="1">
      <c r="A53" s="30"/>
      <c r="B53" s="49">
        <v>4</v>
      </c>
      <c r="C53" s="30"/>
      <c r="D53" s="30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  <row r="56" spans="1:4" ht="15.75">
      <c r="A56" s="15"/>
      <c r="B56" s="15"/>
      <c r="C56" s="15"/>
      <c r="D56" s="15"/>
    </row>
    <row r="57" spans="1:4" ht="15.75">
      <c r="A57" s="15"/>
      <c r="B57" s="15"/>
      <c r="C57" s="15"/>
      <c r="D57" s="15"/>
    </row>
    <row r="58" spans="1:4" ht="15.75">
      <c r="A58" s="15"/>
      <c r="B58" s="15"/>
      <c r="C58" s="15"/>
      <c r="D58" s="15"/>
    </row>
    <row r="59" spans="1:4" ht="15.75">
      <c r="A59" s="15"/>
      <c r="B59" s="15"/>
      <c r="C59" s="15"/>
      <c r="D59" s="15"/>
    </row>
    <row r="60" spans="1:4" ht="15.75">
      <c r="A60" s="15"/>
      <c r="B60" s="15"/>
      <c r="C60" s="15"/>
      <c r="D60" s="15"/>
    </row>
    <row r="61" spans="1:4" ht="15.75">
      <c r="A61" s="15"/>
      <c r="B61" s="15"/>
      <c r="C61" s="15"/>
      <c r="D61" s="15"/>
    </row>
    <row r="62" spans="1:4" ht="15.75">
      <c r="A62" s="15"/>
      <c r="B62" s="15"/>
      <c r="C62" s="15"/>
      <c r="D62" s="15"/>
    </row>
    <row r="63" spans="1:4" ht="15.75">
      <c r="A63" s="15"/>
      <c r="B63" s="15"/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</sheetData>
  <sheetProtection/>
  <mergeCells count="10">
    <mergeCell ref="A34:C34"/>
    <mergeCell ref="A36:D36"/>
    <mergeCell ref="A50:C50"/>
    <mergeCell ref="B1:D1"/>
    <mergeCell ref="B52:D52"/>
    <mergeCell ref="C51:D51"/>
    <mergeCell ref="A25:C25"/>
    <mergeCell ref="A2:D2"/>
    <mergeCell ref="A3:D3"/>
    <mergeCell ref="A27:D27"/>
  </mergeCells>
  <printOptions horizontalCentered="1"/>
  <pageMargins left="0.3937007874015748" right="0.3937007874015748" top="0.7874015748031497" bottom="0.7874015748031497" header="0.35433070866141736" footer="0.15748031496062992"/>
  <pageSetup fitToHeight="1" fitToWidth="1" horizontalDpi="600" verticalDpi="600" orientation="portrait" paperSize="9" scale="76" r:id="rId1"/>
  <headerFooter alignWithMargins="0">
    <oddHeader>&amp;R&amp;"Times New Roman,Normál"&amp;12 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3.421875" style="14" customWidth="1"/>
    <col min="2" max="2" width="14.140625" style="14" customWidth="1"/>
    <col min="3" max="3" width="16.57421875" style="14" customWidth="1"/>
    <col min="4" max="4" width="17.8515625" style="14" customWidth="1"/>
    <col min="5" max="7" width="9.140625" style="14" customWidth="1"/>
    <col min="8" max="16384" width="9.140625" style="15" customWidth="1"/>
  </cols>
  <sheetData>
    <row r="1" spans="1:4" ht="24" customHeight="1" thickBot="1">
      <c r="A1" s="13" t="s">
        <v>0</v>
      </c>
      <c r="B1" s="181"/>
      <c r="C1" s="181"/>
      <c r="D1" s="182"/>
    </row>
    <row r="2" spans="1:4" ht="15.75" customHeight="1" thickBot="1">
      <c r="A2" s="187"/>
      <c r="B2" s="187"/>
      <c r="C2" s="187"/>
      <c r="D2" s="187"/>
    </row>
    <row r="3" spans="1:4" ht="21.75" customHeight="1">
      <c r="A3" s="178" t="s">
        <v>62</v>
      </c>
      <c r="B3" s="179"/>
      <c r="C3" s="179"/>
      <c r="D3" s="180"/>
    </row>
    <row r="4" spans="1:4" ht="21.75" customHeight="1" thickBot="1">
      <c r="A4" s="16" t="s">
        <v>63</v>
      </c>
      <c r="B4" s="17" t="s">
        <v>40</v>
      </c>
      <c r="C4" s="22" t="s">
        <v>17</v>
      </c>
      <c r="D4" s="18" t="s">
        <v>18</v>
      </c>
    </row>
    <row r="5" spans="1:4" ht="15.75">
      <c r="A5" s="41" t="s">
        <v>64</v>
      </c>
      <c r="B5" s="37"/>
      <c r="C5" s="21">
        <v>32271</v>
      </c>
      <c r="D5" s="20">
        <f aca="true" t="shared" si="0" ref="D5:D17">B5*C5</f>
        <v>0</v>
      </c>
    </row>
    <row r="6" spans="1:4" ht="15.75">
      <c r="A6" s="41" t="s">
        <v>65</v>
      </c>
      <c r="B6" s="37"/>
      <c r="C6" s="21">
        <v>23176</v>
      </c>
      <c r="D6" s="20">
        <f t="shared" si="0"/>
        <v>0</v>
      </c>
    </row>
    <row r="7" spans="1:4" ht="15.75">
      <c r="A7" s="41" t="s">
        <v>66</v>
      </c>
      <c r="B7" s="37"/>
      <c r="C7" s="21">
        <v>92970</v>
      </c>
      <c r="D7" s="20">
        <f t="shared" si="0"/>
        <v>0</v>
      </c>
    </row>
    <row r="8" spans="1:4" ht="15.75">
      <c r="A8" s="41" t="s">
        <v>106</v>
      </c>
      <c r="B8" s="37"/>
      <c r="C8" s="21">
        <v>102652</v>
      </c>
      <c r="D8" s="20">
        <f>B8*C8</f>
        <v>0</v>
      </c>
    </row>
    <row r="9" spans="1:4" ht="15.75">
      <c r="A9" s="41" t="s">
        <v>107</v>
      </c>
      <c r="B9" s="37"/>
      <c r="C9" s="21">
        <v>244754</v>
      </c>
      <c r="D9" s="20">
        <f>B9*C9</f>
        <v>0</v>
      </c>
    </row>
    <row r="10" spans="1:4" ht="15.75">
      <c r="A10" s="41" t="s">
        <v>108</v>
      </c>
      <c r="B10" s="37"/>
      <c r="C10" s="21">
        <v>19181</v>
      </c>
      <c r="D10" s="20">
        <f t="shared" si="0"/>
        <v>0</v>
      </c>
    </row>
    <row r="11" spans="1:4" ht="15.75">
      <c r="A11" s="41" t="s">
        <v>109</v>
      </c>
      <c r="B11" s="37"/>
      <c r="C11" s="21">
        <v>10030</v>
      </c>
      <c r="D11" s="20">
        <f t="shared" si="0"/>
        <v>0</v>
      </c>
    </row>
    <row r="12" spans="1:4" ht="15.75">
      <c r="A12" s="41" t="s">
        <v>156</v>
      </c>
      <c r="B12" s="37"/>
      <c r="C12" s="21">
        <v>8270</v>
      </c>
      <c r="D12" s="20">
        <f t="shared" si="0"/>
        <v>0</v>
      </c>
    </row>
    <row r="13" spans="1:4" ht="15.75">
      <c r="A13" s="41" t="s">
        <v>157</v>
      </c>
      <c r="B13" s="37"/>
      <c r="C13" s="21">
        <v>7921</v>
      </c>
      <c r="D13" s="20">
        <f t="shared" si="0"/>
        <v>0</v>
      </c>
    </row>
    <row r="14" spans="1:4" ht="15.75">
      <c r="A14" s="41" t="s">
        <v>110</v>
      </c>
      <c r="B14" s="37"/>
      <c r="C14" s="21">
        <v>559</v>
      </c>
      <c r="D14" s="20">
        <f t="shared" si="0"/>
        <v>0</v>
      </c>
    </row>
    <row r="15" spans="1:4" ht="15.75">
      <c r="A15" s="41" t="s">
        <v>111</v>
      </c>
      <c r="B15" s="37"/>
      <c r="C15" s="21">
        <v>196</v>
      </c>
      <c r="D15" s="20">
        <f t="shared" si="0"/>
        <v>0</v>
      </c>
    </row>
    <row r="16" spans="1:4" ht="15.75">
      <c r="A16" s="41" t="s">
        <v>112</v>
      </c>
      <c r="B16" s="37"/>
      <c r="C16" s="21">
        <v>168</v>
      </c>
      <c r="D16" s="20">
        <f t="shared" si="0"/>
        <v>0</v>
      </c>
    </row>
    <row r="17" spans="1:4" ht="16.5" thickBot="1">
      <c r="A17" s="41" t="s">
        <v>67</v>
      </c>
      <c r="B17" s="37"/>
      <c r="C17" s="21">
        <v>46419</v>
      </c>
      <c r="D17" s="20">
        <f t="shared" si="0"/>
        <v>0</v>
      </c>
    </row>
    <row r="18" spans="1:4" ht="21.75" customHeight="1" thickBot="1">
      <c r="A18" s="176" t="s">
        <v>68</v>
      </c>
      <c r="B18" s="177"/>
      <c r="C18" s="177"/>
      <c r="D18" s="23">
        <f>SUM(D5:D17)</f>
        <v>0</v>
      </c>
    </row>
    <row r="19" spans="1:4" ht="12.75" customHeight="1" thickBot="1">
      <c r="A19" s="45"/>
      <c r="B19" s="45"/>
      <c r="C19" s="45"/>
      <c r="D19" s="44"/>
    </row>
    <row r="20" spans="1:4" ht="21.75" customHeight="1">
      <c r="A20" s="178" t="s">
        <v>69</v>
      </c>
      <c r="B20" s="179"/>
      <c r="C20" s="179"/>
      <c r="D20" s="180"/>
    </row>
    <row r="21" spans="1:4" ht="21.75" customHeight="1" thickBot="1">
      <c r="A21" s="16" t="s">
        <v>70</v>
      </c>
      <c r="B21" s="17" t="s">
        <v>40</v>
      </c>
      <c r="C21" s="22" t="s">
        <v>17</v>
      </c>
      <c r="D21" s="18" t="s">
        <v>18</v>
      </c>
    </row>
    <row r="22" spans="1:4" ht="15.75">
      <c r="A22" s="41" t="s">
        <v>158</v>
      </c>
      <c r="B22" s="37"/>
      <c r="C22" s="21">
        <v>2920</v>
      </c>
      <c r="D22" s="20">
        <f aca="true" t="shared" si="1" ref="D22:D32">B22*C22</f>
        <v>0</v>
      </c>
    </row>
    <row r="23" spans="1:4" ht="15.75">
      <c r="A23" s="41" t="s">
        <v>72</v>
      </c>
      <c r="B23" s="37"/>
      <c r="C23" s="21">
        <v>12484</v>
      </c>
      <c r="D23" s="20">
        <f t="shared" si="1"/>
        <v>0</v>
      </c>
    </row>
    <row r="24" spans="1:4" ht="15.75">
      <c r="A24" s="41" t="s">
        <v>73</v>
      </c>
      <c r="B24" s="37"/>
      <c r="C24" s="21">
        <v>2724</v>
      </c>
      <c r="D24" s="20">
        <f t="shared" si="1"/>
        <v>0</v>
      </c>
    </row>
    <row r="25" spans="1:4" ht="15.75">
      <c r="A25" s="41" t="s">
        <v>30</v>
      </c>
      <c r="B25" s="37"/>
      <c r="C25" s="21">
        <v>2934</v>
      </c>
      <c r="D25" s="20">
        <f t="shared" si="1"/>
        <v>0</v>
      </c>
    </row>
    <row r="26" spans="1:4" ht="15.75">
      <c r="A26" s="41" t="s">
        <v>159</v>
      </c>
      <c r="B26" s="37"/>
      <c r="C26" s="21">
        <v>11519</v>
      </c>
      <c r="D26" s="20">
        <f t="shared" si="1"/>
        <v>0</v>
      </c>
    </row>
    <row r="27" spans="1:4" ht="15.75">
      <c r="A27" s="41" t="s">
        <v>113</v>
      </c>
      <c r="B27" s="37"/>
      <c r="C27" s="21">
        <v>3772</v>
      </c>
      <c r="D27" s="20">
        <f t="shared" si="1"/>
        <v>0</v>
      </c>
    </row>
    <row r="28" spans="1:4" ht="15.75">
      <c r="A28" s="41" t="s">
        <v>114</v>
      </c>
      <c r="B28" s="37"/>
      <c r="C28" s="21">
        <v>7628</v>
      </c>
      <c r="D28" s="20">
        <f t="shared" si="1"/>
        <v>0</v>
      </c>
    </row>
    <row r="29" spans="1:4" ht="15.75">
      <c r="A29" s="41" t="s">
        <v>29</v>
      </c>
      <c r="B29" s="37"/>
      <c r="C29" s="21">
        <v>8661</v>
      </c>
      <c r="D29" s="20">
        <f t="shared" si="1"/>
        <v>0</v>
      </c>
    </row>
    <row r="30" spans="1:4" ht="15.75">
      <c r="A30" s="41" t="s">
        <v>74</v>
      </c>
      <c r="B30" s="37"/>
      <c r="C30" s="21">
        <v>31852</v>
      </c>
      <c r="D30" s="20">
        <f t="shared" si="1"/>
        <v>0</v>
      </c>
    </row>
    <row r="31" spans="1:4" ht="15.75">
      <c r="A31" s="41" t="s">
        <v>160</v>
      </c>
      <c r="B31" s="37"/>
      <c r="C31" s="21">
        <v>406349</v>
      </c>
      <c r="D31" s="20">
        <f t="shared" si="1"/>
        <v>0</v>
      </c>
    </row>
    <row r="32" spans="1:4" ht="16.5" thickBot="1">
      <c r="A32" s="41" t="s">
        <v>161</v>
      </c>
      <c r="B32" s="37"/>
      <c r="C32" s="21">
        <v>506120</v>
      </c>
      <c r="D32" s="20">
        <f t="shared" si="1"/>
        <v>0</v>
      </c>
    </row>
    <row r="33" spans="1:4" ht="21.75" customHeight="1" thickBot="1">
      <c r="A33" s="176" t="s">
        <v>71</v>
      </c>
      <c r="B33" s="177"/>
      <c r="C33" s="177"/>
      <c r="D33" s="23">
        <f>SUM(D22:D32)</f>
        <v>0</v>
      </c>
    </row>
    <row r="34" spans="1:7" s="47" customFormat="1" ht="21.75" customHeight="1">
      <c r="A34" s="43"/>
      <c r="B34" s="43"/>
      <c r="C34" s="43"/>
      <c r="D34" s="42"/>
      <c r="E34" s="46"/>
      <c r="F34" s="46"/>
      <c r="G34" s="46"/>
    </row>
    <row r="35" spans="1:4" ht="78" customHeight="1" thickBot="1">
      <c r="A35" s="8" t="s">
        <v>19</v>
      </c>
      <c r="B35" s="8" t="s">
        <v>20</v>
      </c>
      <c r="C35" s="186"/>
      <c r="D35" s="186"/>
    </row>
    <row r="36" spans="1:4" ht="21.75" customHeight="1">
      <c r="A36" s="15"/>
      <c r="B36" s="183" t="s">
        <v>21</v>
      </c>
      <c r="C36" s="183"/>
      <c r="D36" s="183"/>
    </row>
    <row r="37" spans="1:4" ht="52.5" customHeight="1">
      <c r="A37" s="30"/>
      <c r="B37" s="49">
        <v>5</v>
      </c>
      <c r="C37" s="30"/>
      <c r="D37" s="30"/>
    </row>
    <row r="38" spans="1:4" ht="15.75">
      <c r="A38" s="15"/>
      <c r="B38" s="15"/>
      <c r="C38" s="15"/>
      <c r="D38" s="15"/>
    </row>
    <row r="39" spans="1:4" ht="15.75">
      <c r="A39" s="15"/>
      <c r="B39" s="15"/>
      <c r="C39" s="15"/>
      <c r="D39" s="15"/>
    </row>
    <row r="40" spans="1:4" ht="15.75">
      <c r="A40" s="15"/>
      <c r="B40" s="15"/>
      <c r="C40" s="15"/>
      <c r="D40" s="15"/>
    </row>
    <row r="41" spans="1:4" ht="15.75">
      <c r="A41" s="15"/>
      <c r="B41" s="15"/>
      <c r="C41" s="15"/>
      <c r="D41" s="15"/>
    </row>
    <row r="42" spans="1:4" ht="15.75">
      <c r="A42" s="15"/>
      <c r="B42" s="15"/>
      <c r="C42" s="15"/>
      <c r="D42" s="15"/>
    </row>
    <row r="43" spans="1:4" ht="15.75">
      <c r="A43" s="15"/>
      <c r="B43" s="15"/>
      <c r="C43" s="15"/>
      <c r="D43" s="15"/>
    </row>
    <row r="44" spans="1:4" ht="15.75">
      <c r="A44" s="15"/>
      <c r="B44" s="15"/>
      <c r="C44" s="15"/>
      <c r="D44" s="15"/>
    </row>
    <row r="45" spans="1:4" ht="15.75">
      <c r="A45" s="15"/>
      <c r="B45" s="15"/>
      <c r="C45" s="15"/>
      <c r="D45" s="15"/>
    </row>
    <row r="46" spans="1:4" ht="15.75">
      <c r="A46" s="15"/>
      <c r="B46" s="15"/>
      <c r="C46" s="15"/>
      <c r="D46" s="15"/>
    </row>
    <row r="47" spans="1:4" ht="15.75">
      <c r="A47" s="15"/>
      <c r="B47" s="15"/>
      <c r="C47" s="15"/>
      <c r="D47" s="15"/>
    </row>
    <row r="48" spans="1:4" ht="15.75">
      <c r="A48" s="15"/>
      <c r="B48" s="15"/>
      <c r="C48" s="15"/>
      <c r="D48" s="15"/>
    </row>
    <row r="49" spans="1:4" ht="15.75">
      <c r="A49" s="15"/>
      <c r="B49" s="15"/>
      <c r="C49" s="15"/>
      <c r="D49" s="15"/>
    </row>
    <row r="50" spans="1:4" ht="15.75">
      <c r="A50" s="15"/>
      <c r="B50" s="15"/>
      <c r="C50" s="15"/>
      <c r="D50" s="15"/>
    </row>
    <row r="51" spans="1:4" ht="15.75">
      <c r="A51" s="15"/>
      <c r="B51" s="15"/>
      <c r="C51" s="15"/>
      <c r="D51" s="15"/>
    </row>
    <row r="52" spans="1:4" ht="15.75">
      <c r="A52" s="15"/>
      <c r="B52" s="15"/>
      <c r="C52" s="15"/>
      <c r="D52" s="15"/>
    </row>
    <row r="53" spans="1:4" ht="15.75">
      <c r="A53" s="15"/>
      <c r="B53" s="15"/>
      <c r="C53" s="15"/>
      <c r="D53" s="15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</sheetData>
  <sheetProtection/>
  <mergeCells count="8">
    <mergeCell ref="B1:D1"/>
    <mergeCell ref="B36:D36"/>
    <mergeCell ref="C35:D35"/>
    <mergeCell ref="A2:D2"/>
    <mergeCell ref="A18:C18"/>
    <mergeCell ref="A3:D3"/>
    <mergeCell ref="A20:D20"/>
    <mergeCell ref="A33:C33"/>
  </mergeCells>
  <printOptions horizontalCentered="1"/>
  <pageMargins left="0.3937007874015748" right="0.3937007874015748" top="0.7874015748031497" bottom="0.5905511811023623" header="0.35433070866141736" footer="0.15748031496062992"/>
  <pageSetup fitToHeight="1" fitToWidth="1" horizontalDpi="600" verticalDpi="600" orientation="portrait" paperSize="9" scale="95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59.8515625" style="61" customWidth="1"/>
    <col min="2" max="2" width="14.140625" style="61" customWidth="1"/>
    <col min="3" max="3" width="13.7109375" style="61" customWidth="1"/>
    <col min="4" max="4" width="16.421875" style="61" customWidth="1"/>
    <col min="5" max="7" width="9.140625" style="61" customWidth="1"/>
    <col min="8" max="16384" width="9.140625" style="62" customWidth="1"/>
  </cols>
  <sheetData>
    <row r="1" spans="1:4" ht="15.75" thickBot="1">
      <c r="A1" s="60" t="s">
        <v>0</v>
      </c>
      <c r="B1" s="195"/>
      <c r="C1" s="195"/>
      <c r="D1" s="196"/>
    </row>
    <row r="2" spans="1:4" ht="15.75" customHeight="1" thickBot="1">
      <c r="A2" s="197"/>
      <c r="B2" s="197"/>
      <c r="C2" s="197"/>
      <c r="D2" s="197"/>
    </row>
    <row r="3" spans="1:4" ht="15">
      <c r="A3" s="188" t="s">
        <v>75</v>
      </c>
      <c r="B3" s="189"/>
      <c r="C3" s="189"/>
      <c r="D3" s="190"/>
    </row>
    <row r="4" spans="1:4" ht="15.75" thickBot="1">
      <c r="A4" s="63" t="s">
        <v>76</v>
      </c>
      <c r="B4" s="64" t="s">
        <v>40</v>
      </c>
      <c r="C4" s="65" t="s">
        <v>17</v>
      </c>
      <c r="D4" s="66" t="s">
        <v>18</v>
      </c>
    </row>
    <row r="5" spans="1:4" ht="15">
      <c r="A5" s="67" t="s">
        <v>115</v>
      </c>
      <c r="B5" s="68"/>
      <c r="C5" s="69">
        <v>139043</v>
      </c>
      <c r="D5" s="70">
        <f>B5*C5</f>
        <v>0</v>
      </c>
    </row>
    <row r="6" spans="1:4" ht="15">
      <c r="A6" s="71" t="s">
        <v>116</v>
      </c>
      <c r="B6" s="72"/>
      <c r="C6" s="73">
        <v>206714</v>
      </c>
      <c r="D6" s="74">
        <f>B6*C6</f>
        <v>0</v>
      </c>
    </row>
    <row r="7" spans="1:4" ht="15">
      <c r="A7" s="71" t="s">
        <v>117</v>
      </c>
      <c r="B7" s="72"/>
      <c r="C7" s="73">
        <v>131472</v>
      </c>
      <c r="D7" s="74">
        <f>B7*C7</f>
        <v>0</v>
      </c>
    </row>
    <row r="8" spans="1:4" ht="15">
      <c r="A8" s="75" t="s">
        <v>77</v>
      </c>
      <c r="B8" s="76"/>
      <c r="C8" s="77"/>
      <c r="D8" s="78"/>
    </row>
    <row r="9" spans="1:4" ht="15">
      <c r="A9" s="71" t="s">
        <v>130</v>
      </c>
      <c r="B9" s="72"/>
      <c r="C9" s="73">
        <v>3103519</v>
      </c>
      <c r="D9" s="74">
        <f aca="true" t="shared" si="0" ref="D9:D40">B9*C9</f>
        <v>0</v>
      </c>
    </row>
    <row r="10" spans="1:4" ht="15">
      <c r="A10" s="71" t="s">
        <v>119</v>
      </c>
      <c r="B10" s="72"/>
      <c r="C10" s="73">
        <v>142729</v>
      </c>
      <c r="D10" s="74">
        <f t="shared" si="0"/>
        <v>0</v>
      </c>
    </row>
    <row r="11" spans="1:4" ht="15">
      <c r="A11" s="71" t="s">
        <v>120</v>
      </c>
      <c r="B11" s="72"/>
      <c r="C11" s="73">
        <v>89620</v>
      </c>
      <c r="D11" s="74">
        <f t="shared" si="0"/>
        <v>0</v>
      </c>
    </row>
    <row r="12" spans="1:4" ht="15">
      <c r="A12" s="71" t="s">
        <v>121</v>
      </c>
      <c r="B12" s="72"/>
      <c r="C12" s="73">
        <v>243413</v>
      </c>
      <c r="D12" s="74">
        <f t="shared" si="0"/>
        <v>0</v>
      </c>
    </row>
    <row r="13" spans="1:4" ht="15">
      <c r="A13" s="71" t="s">
        <v>122</v>
      </c>
      <c r="B13" s="72"/>
      <c r="C13" s="73">
        <v>59747</v>
      </c>
      <c r="D13" s="74">
        <f t="shared" si="0"/>
        <v>0</v>
      </c>
    </row>
    <row r="14" spans="1:4" ht="15">
      <c r="A14" s="75" t="s">
        <v>77</v>
      </c>
      <c r="B14" s="76"/>
      <c r="C14" s="77"/>
      <c r="D14" s="78"/>
    </row>
    <row r="15" spans="1:4" ht="15">
      <c r="A15" s="71" t="s">
        <v>131</v>
      </c>
      <c r="B15" s="72"/>
      <c r="C15" s="73">
        <v>3177097</v>
      </c>
      <c r="D15" s="74">
        <f t="shared" si="0"/>
        <v>0</v>
      </c>
    </row>
    <row r="16" spans="1:4" ht="15">
      <c r="A16" s="71" t="s">
        <v>119</v>
      </c>
      <c r="B16" s="72"/>
      <c r="C16" s="73">
        <v>142729</v>
      </c>
      <c r="D16" s="74">
        <f t="shared" si="0"/>
        <v>0</v>
      </c>
    </row>
    <row r="17" spans="1:4" ht="15">
      <c r="A17" s="71" t="s">
        <v>120</v>
      </c>
      <c r="B17" s="72"/>
      <c r="C17" s="73">
        <v>89620</v>
      </c>
      <c r="D17" s="74">
        <f t="shared" si="0"/>
        <v>0</v>
      </c>
    </row>
    <row r="18" spans="1:4" ht="15">
      <c r="A18" s="71" t="s">
        <v>121</v>
      </c>
      <c r="B18" s="72"/>
      <c r="C18" s="73">
        <v>243413</v>
      </c>
      <c r="D18" s="74">
        <f t="shared" si="0"/>
        <v>0</v>
      </c>
    </row>
    <row r="19" spans="1:4" ht="15">
      <c r="A19" s="71" t="s">
        <v>122</v>
      </c>
      <c r="B19" s="72"/>
      <c r="C19" s="73">
        <v>59747</v>
      </c>
      <c r="D19" s="74">
        <f t="shared" si="0"/>
        <v>0</v>
      </c>
    </row>
    <row r="20" spans="1:4" ht="15">
      <c r="A20" s="71" t="s">
        <v>123</v>
      </c>
      <c r="B20" s="72"/>
      <c r="C20" s="73">
        <v>188646</v>
      </c>
      <c r="D20" s="74">
        <f t="shared" si="0"/>
        <v>0</v>
      </c>
    </row>
    <row r="21" spans="1:4" ht="15">
      <c r="A21" s="71" t="s">
        <v>124</v>
      </c>
      <c r="B21" s="72"/>
      <c r="C21" s="73">
        <v>127239</v>
      </c>
      <c r="D21" s="74">
        <f t="shared" si="0"/>
        <v>0</v>
      </c>
    </row>
    <row r="22" spans="1:4" ht="15">
      <c r="A22" s="75" t="s">
        <v>77</v>
      </c>
      <c r="B22" s="76"/>
      <c r="C22" s="77"/>
      <c r="D22" s="78"/>
    </row>
    <row r="23" spans="1:4" ht="15">
      <c r="A23" s="71" t="s">
        <v>132</v>
      </c>
      <c r="B23" s="72"/>
      <c r="C23" s="73">
        <v>2676440</v>
      </c>
      <c r="D23" s="74">
        <f t="shared" si="0"/>
        <v>0</v>
      </c>
    </row>
    <row r="24" spans="1:4" ht="15">
      <c r="A24" s="71" t="s">
        <v>119</v>
      </c>
      <c r="B24" s="72"/>
      <c r="C24" s="73">
        <v>142729</v>
      </c>
      <c r="D24" s="74">
        <f t="shared" si="0"/>
        <v>0</v>
      </c>
    </row>
    <row r="25" spans="1:4" ht="15">
      <c r="A25" s="71" t="s">
        <v>120</v>
      </c>
      <c r="B25" s="72"/>
      <c r="C25" s="73">
        <v>89620</v>
      </c>
      <c r="D25" s="74">
        <f t="shared" si="0"/>
        <v>0</v>
      </c>
    </row>
    <row r="26" spans="1:4" ht="15">
      <c r="A26" s="71" t="s">
        <v>121</v>
      </c>
      <c r="B26" s="72"/>
      <c r="C26" s="73">
        <v>243413</v>
      </c>
      <c r="D26" s="74">
        <f t="shared" si="0"/>
        <v>0</v>
      </c>
    </row>
    <row r="27" spans="1:4" ht="15">
      <c r="A27" s="71" t="s">
        <v>122</v>
      </c>
      <c r="B27" s="72"/>
      <c r="C27" s="73">
        <v>59747</v>
      </c>
      <c r="D27" s="74">
        <f t="shared" si="0"/>
        <v>0</v>
      </c>
    </row>
    <row r="28" spans="1:4" ht="15">
      <c r="A28" s="71" t="s">
        <v>125</v>
      </c>
      <c r="B28" s="72"/>
      <c r="C28" s="73">
        <v>183666</v>
      </c>
      <c r="D28" s="74">
        <f t="shared" si="0"/>
        <v>0</v>
      </c>
    </row>
    <row r="29" spans="1:4" ht="15">
      <c r="A29" s="71" t="s">
        <v>126</v>
      </c>
      <c r="B29" s="72"/>
      <c r="C29" s="73">
        <v>75790</v>
      </c>
      <c r="D29" s="79">
        <f t="shared" si="0"/>
        <v>0</v>
      </c>
    </row>
    <row r="30" spans="1:4" ht="18.75" customHeight="1">
      <c r="A30" s="80" t="s">
        <v>77</v>
      </c>
      <c r="B30" s="81"/>
      <c r="C30" s="82"/>
      <c r="D30" s="78"/>
    </row>
    <row r="31" spans="1:4" ht="30">
      <c r="A31" s="83" t="s">
        <v>133</v>
      </c>
      <c r="B31" s="84"/>
      <c r="C31" s="96">
        <v>2956052</v>
      </c>
      <c r="D31" s="74">
        <f t="shared" si="0"/>
        <v>0</v>
      </c>
    </row>
    <row r="32" spans="1:4" ht="15">
      <c r="A32" s="71" t="s">
        <v>134</v>
      </c>
      <c r="B32" s="72"/>
      <c r="C32" s="73">
        <v>364366</v>
      </c>
      <c r="D32" s="74">
        <f t="shared" si="0"/>
        <v>0</v>
      </c>
    </row>
    <row r="33" spans="1:4" ht="15">
      <c r="A33" s="80" t="s">
        <v>77</v>
      </c>
      <c r="B33" s="76"/>
      <c r="C33" s="77"/>
      <c r="D33" s="78"/>
    </row>
    <row r="34" spans="1:4" ht="30">
      <c r="A34" s="71" t="s">
        <v>135</v>
      </c>
      <c r="B34" s="72"/>
      <c r="C34" s="73">
        <v>3456346</v>
      </c>
      <c r="D34" s="74">
        <f t="shared" si="0"/>
        <v>0</v>
      </c>
    </row>
    <row r="35" spans="1:4" ht="30">
      <c r="A35" s="71" t="s">
        <v>136</v>
      </c>
      <c r="B35" s="72"/>
      <c r="C35" s="73">
        <v>478528</v>
      </c>
      <c r="D35" s="74">
        <f t="shared" si="0"/>
        <v>0</v>
      </c>
    </row>
    <row r="36" spans="1:4" ht="30">
      <c r="A36" s="71" t="s">
        <v>137</v>
      </c>
      <c r="B36" s="72"/>
      <c r="C36" s="73">
        <v>234961</v>
      </c>
      <c r="D36" s="74">
        <f t="shared" si="0"/>
        <v>0</v>
      </c>
    </row>
    <row r="37" spans="1:4" ht="30">
      <c r="A37" s="71" t="s">
        <v>138</v>
      </c>
      <c r="B37" s="72"/>
      <c r="C37" s="73">
        <v>198248</v>
      </c>
      <c r="D37" s="74">
        <f t="shared" si="0"/>
        <v>0</v>
      </c>
    </row>
    <row r="38" spans="1:4" ht="30">
      <c r="A38" s="71" t="s">
        <v>162</v>
      </c>
      <c r="B38" s="72"/>
      <c r="C38" s="73">
        <v>301962</v>
      </c>
      <c r="D38" s="74">
        <f t="shared" si="0"/>
        <v>0</v>
      </c>
    </row>
    <row r="39" spans="1:4" ht="30">
      <c r="A39" s="71" t="s">
        <v>139</v>
      </c>
      <c r="B39" s="72"/>
      <c r="C39" s="73">
        <v>22282</v>
      </c>
      <c r="D39" s="74">
        <f t="shared" si="0"/>
        <v>0</v>
      </c>
    </row>
    <row r="40" spans="1:4" ht="15">
      <c r="A40" s="71" t="s">
        <v>140</v>
      </c>
      <c r="B40" s="72"/>
      <c r="C40" s="73">
        <v>275684</v>
      </c>
      <c r="D40" s="74">
        <f t="shared" si="0"/>
        <v>0</v>
      </c>
    </row>
    <row r="41" spans="1:4" ht="15">
      <c r="A41" s="75" t="s">
        <v>127</v>
      </c>
      <c r="B41" s="76"/>
      <c r="C41" s="77"/>
      <c r="D41" s="78"/>
    </row>
    <row r="42" spans="1:4" ht="75">
      <c r="A42" s="71" t="s">
        <v>128</v>
      </c>
      <c r="B42" s="72"/>
      <c r="C42" s="73">
        <v>37619</v>
      </c>
      <c r="D42" s="74">
        <f>B42*C42</f>
        <v>0</v>
      </c>
    </row>
    <row r="43" spans="1:4" ht="15">
      <c r="A43" s="85" t="s">
        <v>127</v>
      </c>
      <c r="B43" s="86"/>
      <c r="C43" s="87"/>
      <c r="D43" s="88"/>
    </row>
    <row r="44" spans="1:4" ht="75.75" thickBot="1">
      <c r="A44" s="89" t="s">
        <v>129</v>
      </c>
      <c r="B44" s="90"/>
      <c r="C44" s="97">
        <v>43402</v>
      </c>
      <c r="D44" s="91">
        <f>B44*C44</f>
        <v>0</v>
      </c>
    </row>
    <row r="45" spans="1:4" ht="21.75" customHeight="1" thickBot="1">
      <c r="A45" s="191" t="s">
        <v>88</v>
      </c>
      <c r="B45" s="192"/>
      <c r="C45" s="192"/>
      <c r="D45" s="92">
        <f>SUM(D5:D29)+SUM(D31:D44)</f>
        <v>0</v>
      </c>
    </row>
    <row r="46" spans="1:4" ht="46.5" customHeight="1" thickBot="1">
      <c r="A46" s="93" t="s">
        <v>19</v>
      </c>
      <c r="B46" s="93" t="s">
        <v>20</v>
      </c>
      <c r="C46" s="193"/>
      <c r="D46" s="193"/>
    </row>
    <row r="47" spans="1:4" ht="22.5" customHeight="1">
      <c r="A47" s="62"/>
      <c r="B47" s="194" t="s">
        <v>21</v>
      </c>
      <c r="C47" s="194"/>
      <c r="D47" s="194"/>
    </row>
    <row r="48" spans="1:4" ht="18.75" customHeight="1">
      <c r="A48" s="94"/>
      <c r="B48" s="95">
        <v>6</v>
      </c>
      <c r="C48" s="94"/>
      <c r="D48" s="94"/>
    </row>
    <row r="49" spans="1:4" ht="15">
      <c r="A49" s="62"/>
      <c r="B49" s="62"/>
      <c r="C49" s="62"/>
      <c r="D49" s="62"/>
    </row>
    <row r="50" spans="1:4" ht="15">
      <c r="A50" s="62"/>
      <c r="B50" s="62"/>
      <c r="C50" s="62"/>
      <c r="D50" s="62"/>
    </row>
    <row r="51" spans="1:4" ht="15">
      <c r="A51" s="62"/>
      <c r="B51" s="62"/>
      <c r="C51" s="62"/>
      <c r="D51" s="62"/>
    </row>
    <row r="52" spans="1:4" ht="15">
      <c r="A52" s="62"/>
      <c r="B52" s="62"/>
      <c r="C52" s="62"/>
      <c r="D52" s="62"/>
    </row>
    <row r="53" spans="1:4" ht="15">
      <c r="A53" s="62"/>
      <c r="B53" s="62"/>
      <c r="C53" s="62"/>
      <c r="D53" s="62"/>
    </row>
    <row r="54" spans="1:4" ht="15">
      <c r="A54" s="62"/>
      <c r="B54" s="62"/>
      <c r="C54" s="62"/>
      <c r="D54" s="62"/>
    </row>
    <row r="55" spans="1:4" ht="15">
      <c r="A55" s="62"/>
      <c r="B55" s="62"/>
      <c r="C55" s="62"/>
      <c r="D55" s="62"/>
    </row>
    <row r="56" spans="1:4" ht="15">
      <c r="A56" s="62"/>
      <c r="B56" s="62"/>
      <c r="C56" s="62"/>
      <c r="D56" s="62"/>
    </row>
    <row r="57" spans="1:4" ht="15">
      <c r="A57" s="62"/>
      <c r="B57" s="62"/>
      <c r="C57" s="62"/>
      <c r="D57" s="62"/>
    </row>
    <row r="58" spans="1:4" ht="15">
      <c r="A58" s="62"/>
      <c r="B58" s="62"/>
      <c r="C58" s="62"/>
      <c r="D58" s="62"/>
    </row>
    <row r="59" spans="1:4" ht="15">
      <c r="A59" s="62"/>
      <c r="B59" s="62"/>
      <c r="C59" s="62"/>
      <c r="D59" s="62"/>
    </row>
    <row r="60" spans="1:4" ht="15">
      <c r="A60" s="62"/>
      <c r="B60" s="62"/>
      <c r="C60" s="62"/>
      <c r="D60" s="62"/>
    </row>
    <row r="61" spans="1:4" ht="15">
      <c r="A61" s="62"/>
      <c r="B61" s="62"/>
      <c r="C61" s="62"/>
      <c r="D61" s="62"/>
    </row>
    <row r="62" spans="1:4" ht="15">
      <c r="A62" s="62"/>
      <c r="B62" s="62"/>
      <c r="C62" s="62"/>
      <c r="D62" s="62"/>
    </row>
    <row r="63" spans="1:4" ht="15">
      <c r="A63" s="62"/>
      <c r="B63" s="62"/>
      <c r="C63" s="62"/>
      <c r="D63" s="62"/>
    </row>
    <row r="64" spans="1:4" ht="15">
      <c r="A64" s="62"/>
      <c r="B64" s="62"/>
      <c r="C64" s="62"/>
      <c r="D64" s="62"/>
    </row>
    <row r="65" spans="1:4" ht="15">
      <c r="A65" s="62"/>
      <c r="B65" s="62"/>
      <c r="C65" s="62"/>
      <c r="D65" s="62"/>
    </row>
    <row r="66" spans="1:4" ht="15">
      <c r="A66" s="62"/>
      <c r="B66" s="62"/>
      <c r="C66" s="62"/>
      <c r="D66" s="62"/>
    </row>
  </sheetData>
  <sheetProtection/>
  <mergeCells count="6">
    <mergeCell ref="A3:D3"/>
    <mergeCell ref="A45:C45"/>
    <mergeCell ref="C46:D46"/>
    <mergeCell ref="B47:D47"/>
    <mergeCell ref="B1:D1"/>
    <mergeCell ref="A2:D2"/>
  </mergeCells>
  <printOptions horizontalCentered="1"/>
  <pageMargins left="0.5118110236220472" right="0.5118110236220472" top="0.35433070866141736" bottom="0.35433070866141736" header="0.11811023622047245" footer="0.31496062992125984"/>
  <pageSetup fitToHeight="1" fitToWidth="1" horizontalDpi="600" verticalDpi="600" orientation="portrait" paperSize="9" scale="81" r:id="rId1"/>
  <headerFooter>
    <oddHeader>&amp;R1.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73">
      <selection activeCell="C14" sqref="C14:C17"/>
    </sheetView>
  </sheetViews>
  <sheetFormatPr defaultColWidth="9.140625" defaultRowHeight="12.75"/>
  <cols>
    <col min="1" max="1" width="44.7109375" style="14" customWidth="1"/>
    <col min="2" max="2" width="16.8515625" style="14" bestFit="1" customWidth="1"/>
    <col min="3" max="3" width="16.57421875" style="14" customWidth="1"/>
    <col min="4" max="4" width="17.8515625" style="14" customWidth="1"/>
    <col min="5" max="5" width="9.140625" style="14" customWidth="1"/>
    <col min="6" max="16384" width="9.140625" style="15" customWidth="1"/>
  </cols>
  <sheetData>
    <row r="1" spans="1:4" ht="24.75" customHeight="1" thickBot="1">
      <c r="A1" s="13" t="s">
        <v>0</v>
      </c>
      <c r="B1" s="181"/>
      <c r="C1" s="181"/>
      <c r="D1" s="182"/>
    </row>
    <row r="2" spans="1:4" ht="14.25" customHeight="1" thickBot="1">
      <c r="A2" s="187"/>
      <c r="B2" s="187"/>
      <c r="C2" s="187"/>
      <c r="D2" s="187"/>
    </row>
    <row r="3" spans="1:4" ht="21.75" customHeight="1">
      <c r="A3" s="178" t="s">
        <v>78</v>
      </c>
      <c r="B3" s="179"/>
      <c r="C3" s="179"/>
      <c r="D3" s="180"/>
    </row>
    <row r="4" spans="1:4" ht="21.75" customHeight="1" thickBot="1">
      <c r="A4" s="16" t="s">
        <v>79</v>
      </c>
      <c r="B4" s="17" t="s">
        <v>40</v>
      </c>
      <c r="C4" s="22" t="s">
        <v>17</v>
      </c>
      <c r="D4" s="18" t="s">
        <v>18</v>
      </c>
    </row>
    <row r="5" spans="1:4" ht="15.75">
      <c r="A5" s="41" t="s">
        <v>31</v>
      </c>
      <c r="B5" s="37"/>
      <c r="C5" s="21">
        <v>1962</v>
      </c>
      <c r="D5" s="20">
        <f>B5*C5</f>
        <v>0</v>
      </c>
    </row>
    <row r="6" spans="1:4" ht="15.75">
      <c r="A6" s="41" t="s">
        <v>81</v>
      </c>
      <c r="B6" s="37"/>
      <c r="C6" s="21">
        <v>685</v>
      </c>
      <c r="D6" s="20">
        <f>B6*C6</f>
        <v>0</v>
      </c>
    </row>
    <row r="7" spans="1:4" ht="15.75">
      <c r="A7" s="41" t="s">
        <v>82</v>
      </c>
      <c r="B7" s="37"/>
      <c r="C7" s="21">
        <v>10897</v>
      </c>
      <c r="D7" s="20">
        <f>B7*C7</f>
        <v>0</v>
      </c>
    </row>
    <row r="8" spans="1:4" ht="15.75">
      <c r="A8" s="41" t="s">
        <v>149</v>
      </c>
      <c r="B8" s="37"/>
      <c r="C8" s="21">
        <v>96393</v>
      </c>
      <c r="D8" s="20">
        <f>B8*C8</f>
        <v>0</v>
      </c>
    </row>
    <row r="9" spans="1:4" ht="16.5" thickBot="1">
      <c r="A9" s="41" t="s">
        <v>150</v>
      </c>
      <c r="B9" s="37"/>
      <c r="C9" s="21">
        <v>85217</v>
      </c>
      <c r="D9" s="20">
        <f>B9*C9</f>
        <v>0</v>
      </c>
    </row>
    <row r="10" spans="1:4" ht="21.75" customHeight="1" thickBot="1">
      <c r="A10" s="176" t="s">
        <v>80</v>
      </c>
      <c r="B10" s="177"/>
      <c r="C10" s="177"/>
      <c r="D10" s="23">
        <f>SUM(D5:D9)</f>
        <v>0</v>
      </c>
    </row>
    <row r="11" spans="1:4" ht="12" customHeight="1" thickBot="1">
      <c r="A11" s="45"/>
      <c r="B11" s="45"/>
      <c r="C11" s="45"/>
      <c r="D11" s="44"/>
    </row>
    <row r="12" spans="1:4" ht="21.75" customHeight="1">
      <c r="A12" s="178" t="s">
        <v>83</v>
      </c>
      <c r="B12" s="179"/>
      <c r="C12" s="179"/>
      <c r="D12" s="180"/>
    </row>
    <row r="13" spans="1:4" ht="21.75" customHeight="1" thickBot="1">
      <c r="A13" s="16" t="s">
        <v>84</v>
      </c>
      <c r="B13" s="17" t="s">
        <v>40</v>
      </c>
      <c r="C13" s="22" t="s">
        <v>17</v>
      </c>
      <c r="D13" s="18" t="s">
        <v>18</v>
      </c>
    </row>
    <row r="14" spans="1:4" ht="15.75">
      <c r="A14" s="41" t="s">
        <v>118</v>
      </c>
      <c r="B14" s="37"/>
      <c r="C14" s="59">
        <v>549050</v>
      </c>
      <c r="D14" s="20">
        <f>B14*C14</f>
        <v>0</v>
      </c>
    </row>
    <row r="15" spans="1:4" ht="15.75">
      <c r="A15" s="41" t="s">
        <v>86</v>
      </c>
      <c r="B15" s="37"/>
      <c r="C15" s="59">
        <v>761900</v>
      </c>
      <c r="D15" s="20">
        <f>B15*C15</f>
        <v>0</v>
      </c>
    </row>
    <row r="16" spans="1:4" ht="15.75">
      <c r="A16" s="41" t="s">
        <v>87</v>
      </c>
      <c r="B16" s="37"/>
      <c r="C16" s="59">
        <v>320873</v>
      </c>
      <c r="D16" s="20">
        <f>B16*C16</f>
        <v>0</v>
      </c>
    </row>
    <row r="17" spans="1:4" ht="32.25" thickBot="1">
      <c r="A17" s="48" t="s">
        <v>37</v>
      </c>
      <c r="B17" s="37"/>
      <c r="C17" s="59">
        <v>152400</v>
      </c>
      <c r="D17" s="20">
        <f>B17*C17</f>
        <v>0</v>
      </c>
    </row>
    <row r="18" spans="1:4" ht="21.75" customHeight="1" thickBot="1">
      <c r="A18" s="176" t="s">
        <v>85</v>
      </c>
      <c r="B18" s="177"/>
      <c r="C18" s="177"/>
      <c r="D18" s="23">
        <f>SUM(D14:D17)</f>
        <v>0</v>
      </c>
    </row>
    <row r="19" spans="1:5" s="47" customFormat="1" ht="12.75" customHeight="1" thickBot="1">
      <c r="A19" s="43"/>
      <c r="B19" s="43"/>
      <c r="C19" s="43"/>
      <c r="D19" s="42"/>
      <c r="E19" s="46"/>
    </row>
    <row r="20" spans="1:4" ht="15.75">
      <c r="A20" s="202" t="s">
        <v>51</v>
      </c>
      <c r="B20" s="203"/>
      <c r="C20" s="203"/>
      <c r="D20" s="28">
        <f>+Pályázati_kategória_1_1!D25</f>
        <v>0</v>
      </c>
    </row>
    <row r="21" spans="1:4" ht="15.75">
      <c r="A21" s="198" t="s">
        <v>55</v>
      </c>
      <c r="B21" s="199"/>
      <c r="C21" s="199"/>
      <c r="D21" s="29">
        <f>+Pályázati_kategória_1_1!D34</f>
        <v>0</v>
      </c>
    </row>
    <row r="22" spans="1:4" ht="15.75">
      <c r="A22" s="198" t="s">
        <v>58</v>
      </c>
      <c r="B22" s="199"/>
      <c r="C22" s="199"/>
      <c r="D22" s="29">
        <f>+Pályázati_kategória_1_1!D50</f>
        <v>0</v>
      </c>
    </row>
    <row r="23" spans="1:4" ht="15.75">
      <c r="A23" s="198" t="s">
        <v>68</v>
      </c>
      <c r="B23" s="199"/>
      <c r="C23" s="199"/>
      <c r="D23" s="29">
        <f>+Pályázati_kategória_1_2!D18</f>
        <v>0</v>
      </c>
    </row>
    <row r="24" spans="1:4" ht="15.75">
      <c r="A24" s="198" t="s">
        <v>71</v>
      </c>
      <c r="B24" s="199"/>
      <c r="C24" s="199"/>
      <c r="D24" s="29">
        <f>+Pályázati_kategória_1_2!D33</f>
        <v>0</v>
      </c>
    </row>
    <row r="25" spans="1:4" ht="15.75">
      <c r="A25" s="198" t="s">
        <v>88</v>
      </c>
      <c r="B25" s="199"/>
      <c r="C25" s="199"/>
      <c r="D25" s="29">
        <f>+Pályázati_kategória_1_3!D45</f>
        <v>0</v>
      </c>
    </row>
    <row r="26" spans="1:4" ht="15.75">
      <c r="A26" s="198" t="s">
        <v>80</v>
      </c>
      <c r="B26" s="199"/>
      <c r="C26" s="199"/>
      <c r="D26" s="29">
        <f>+D10</f>
        <v>0</v>
      </c>
    </row>
    <row r="27" spans="1:4" ht="16.5" thickBot="1">
      <c r="A27" s="198" t="s">
        <v>85</v>
      </c>
      <c r="B27" s="199"/>
      <c r="C27" s="199"/>
      <c r="D27" s="29">
        <f>+D18</f>
        <v>0</v>
      </c>
    </row>
    <row r="28" spans="1:4" ht="21.75" customHeight="1" thickBot="1">
      <c r="A28" s="176" t="s">
        <v>89</v>
      </c>
      <c r="B28" s="177"/>
      <c r="C28" s="177"/>
      <c r="D28" s="23">
        <f>SUM(D20:D27)</f>
        <v>0</v>
      </c>
    </row>
    <row r="29" spans="1:5" s="47" customFormat="1" ht="12.75" customHeight="1">
      <c r="A29" s="43"/>
      <c r="B29" s="43"/>
      <c r="C29" s="43"/>
      <c r="D29" s="42"/>
      <c r="E29" s="46"/>
    </row>
    <row r="30" spans="1:5" s="47" customFormat="1" ht="12.75" customHeight="1" thickBot="1">
      <c r="A30" s="43"/>
      <c r="B30" s="43"/>
      <c r="C30" s="43"/>
      <c r="D30" s="42"/>
      <c r="E30" s="46"/>
    </row>
    <row r="31" spans="1:4" ht="21.75" customHeight="1">
      <c r="A31" s="178" t="s">
        <v>141</v>
      </c>
      <c r="B31" s="179"/>
      <c r="C31" s="179"/>
      <c r="D31" s="180"/>
    </row>
    <row r="32" spans="1:4" ht="48" thickBot="1">
      <c r="A32" s="16" t="s">
        <v>142</v>
      </c>
      <c r="B32" s="17" t="s">
        <v>40</v>
      </c>
      <c r="C32" s="57" t="s">
        <v>90</v>
      </c>
      <c r="D32" s="18" t="s">
        <v>22</v>
      </c>
    </row>
    <row r="33" spans="1:4" ht="15.75">
      <c r="A33" s="41"/>
      <c r="B33" s="37"/>
      <c r="C33" s="21"/>
      <c r="D33" s="20"/>
    </row>
    <row r="34" spans="1:4" ht="15.75">
      <c r="A34" s="41"/>
      <c r="B34" s="37"/>
      <c r="C34" s="21"/>
      <c r="D34" s="20"/>
    </row>
    <row r="35" spans="1:4" ht="15.75">
      <c r="A35" s="41"/>
      <c r="B35" s="37"/>
      <c r="C35" s="21"/>
      <c r="D35" s="20"/>
    </row>
    <row r="36" spans="1:4" ht="15.75">
      <c r="A36" s="41"/>
      <c r="B36" s="37"/>
      <c r="C36" s="21"/>
      <c r="D36" s="20"/>
    </row>
    <row r="37" spans="1:4" ht="15.75">
      <c r="A37" s="41"/>
      <c r="B37" s="37"/>
      <c r="C37" s="21"/>
      <c r="D37" s="20"/>
    </row>
    <row r="38" spans="1:4" ht="15.75">
      <c r="A38" s="41"/>
      <c r="B38" s="37"/>
      <c r="C38" s="21"/>
      <c r="D38" s="20"/>
    </row>
    <row r="39" spans="1:4" ht="15.75">
      <c r="A39" s="41"/>
      <c r="B39" s="37"/>
      <c r="C39" s="21"/>
      <c r="D39" s="20"/>
    </row>
    <row r="40" spans="1:4" ht="15.75">
      <c r="A40" s="41"/>
      <c r="B40" s="37"/>
      <c r="C40" s="21"/>
      <c r="D40" s="20"/>
    </row>
    <row r="41" spans="1:4" ht="15.75">
      <c r="A41" s="41"/>
      <c r="B41" s="37"/>
      <c r="C41" s="21"/>
      <c r="D41" s="20"/>
    </row>
    <row r="42" spans="1:4" ht="15.75">
      <c r="A42" s="41"/>
      <c r="B42" s="37"/>
      <c r="C42" s="21"/>
      <c r="D42" s="20"/>
    </row>
    <row r="43" spans="1:4" ht="15.75">
      <c r="A43" s="41"/>
      <c r="B43" s="37"/>
      <c r="C43" s="21"/>
      <c r="D43" s="20"/>
    </row>
    <row r="44" spans="1:4" ht="15.75">
      <c r="A44" s="41"/>
      <c r="B44" s="37"/>
      <c r="C44" s="21"/>
      <c r="D44" s="20"/>
    </row>
    <row r="45" spans="1:4" ht="16.5" thickBot="1">
      <c r="A45" s="41"/>
      <c r="B45" s="37"/>
      <c r="C45" s="21"/>
      <c r="D45" s="20"/>
    </row>
    <row r="46" spans="1:4" ht="21.75" customHeight="1" thickBot="1">
      <c r="A46" s="200" t="s">
        <v>143</v>
      </c>
      <c r="B46" s="201"/>
      <c r="C46" s="53">
        <f>SUM(C33:C45)</f>
        <v>0</v>
      </c>
      <c r="D46" s="23">
        <f>SUM(D33:D45)</f>
        <v>0</v>
      </c>
    </row>
    <row r="47" spans="1:4" ht="68.25" customHeight="1" thickBot="1">
      <c r="A47" s="8" t="s">
        <v>19</v>
      </c>
      <c r="B47" s="8" t="s">
        <v>20</v>
      </c>
      <c r="C47" s="186"/>
      <c r="D47" s="186"/>
    </row>
    <row r="48" spans="1:4" ht="17.25" customHeight="1">
      <c r="A48" s="8"/>
      <c r="B48" s="183" t="s">
        <v>21</v>
      </c>
      <c r="C48" s="183"/>
      <c r="D48" s="183"/>
    </row>
    <row r="49" spans="1:4" ht="15" customHeight="1">
      <c r="A49" s="24"/>
      <c r="B49" s="24"/>
      <c r="C49" s="24"/>
      <c r="D49" s="24"/>
    </row>
    <row r="50" spans="1:4" ht="9.75" customHeight="1">
      <c r="A50" s="24"/>
      <c r="B50" s="24"/>
      <c r="C50" s="24"/>
      <c r="D50" s="24"/>
    </row>
    <row r="51" spans="1:4" ht="12" customHeight="1">
      <c r="A51" s="24"/>
      <c r="B51" s="25">
        <v>7</v>
      </c>
      <c r="C51" s="24"/>
      <c r="D51" s="24"/>
    </row>
    <row r="52" spans="1:4" ht="3.75" customHeight="1">
      <c r="A52" s="24"/>
      <c r="B52" s="24"/>
      <c r="C52" s="24"/>
      <c r="D52" s="24"/>
    </row>
  </sheetData>
  <sheetProtection/>
  <mergeCells count="19">
    <mergeCell ref="A27:C27"/>
    <mergeCell ref="A28:C28"/>
    <mergeCell ref="A46:B46"/>
    <mergeCell ref="A20:C20"/>
    <mergeCell ref="A21:C21"/>
    <mergeCell ref="A22:C22"/>
    <mergeCell ref="A23:C23"/>
    <mergeCell ref="A24:C24"/>
    <mergeCell ref="A25:C25"/>
    <mergeCell ref="B1:D1"/>
    <mergeCell ref="B48:D48"/>
    <mergeCell ref="C47:D47"/>
    <mergeCell ref="A10:C10"/>
    <mergeCell ref="A2:D2"/>
    <mergeCell ref="A3:D3"/>
    <mergeCell ref="A12:D12"/>
    <mergeCell ref="A18:C18"/>
    <mergeCell ref="A31:D31"/>
    <mergeCell ref="A26:C26"/>
  </mergeCells>
  <printOptions horizontalCentered="1"/>
  <pageMargins left="0.3937007874015748" right="0.3937007874015748" top="0.7874015748031497" bottom="0.5905511811023623" header="0.35433070866141736" footer="0.15748031496062992"/>
  <pageSetup fitToHeight="1" fitToWidth="1" horizontalDpi="600" verticalDpi="600" orientation="portrait" paperSize="9" scale="80" r:id="rId1"/>
  <headerFooter alignWithMargins="0">
    <oddHeader>&amp;R&amp;"Times New Roman,Normál"&amp;12 1.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46.7109375" style="14" customWidth="1"/>
    <col min="2" max="2" width="11.140625" style="14" customWidth="1"/>
    <col min="3" max="3" width="16.8515625" style="14" bestFit="1" customWidth="1"/>
    <col min="4" max="4" width="13.8515625" style="14" customWidth="1"/>
    <col min="5" max="5" width="15.421875" style="14" bestFit="1" customWidth="1"/>
    <col min="6" max="9" width="9.140625" style="14" customWidth="1"/>
    <col min="10" max="16384" width="9.140625" style="15" customWidth="1"/>
  </cols>
  <sheetData>
    <row r="1" spans="1:5" ht="33.75" customHeight="1" thickBot="1">
      <c r="A1" s="13" t="s">
        <v>0</v>
      </c>
      <c r="B1" s="206"/>
      <c r="C1" s="181"/>
      <c r="D1" s="181"/>
      <c r="E1" s="182"/>
    </row>
    <row r="2" spans="1:5" ht="15.75" customHeight="1" thickBot="1">
      <c r="A2" s="187"/>
      <c r="B2" s="187"/>
      <c r="C2" s="187"/>
      <c r="D2" s="187"/>
      <c r="E2" s="187"/>
    </row>
    <row r="3" spans="1:5" ht="21.75" customHeight="1">
      <c r="A3" s="98" t="s">
        <v>46</v>
      </c>
      <c r="B3" s="99"/>
      <c r="C3" s="179"/>
      <c r="D3" s="179"/>
      <c r="E3" s="180"/>
    </row>
    <row r="4" spans="1:5" ht="51" customHeight="1">
      <c r="A4" s="31" t="s">
        <v>49</v>
      </c>
      <c r="B4" s="207" t="s">
        <v>48</v>
      </c>
      <c r="C4" s="208"/>
      <c r="D4" s="56" t="s">
        <v>90</v>
      </c>
      <c r="E4" s="56" t="s">
        <v>22</v>
      </c>
    </row>
    <row r="5" spans="1:5" ht="21.75" customHeight="1">
      <c r="A5" s="36"/>
      <c r="B5" s="204"/>
      <c r="C5" s="205"/>
      <c r="D5" s="51"/>
      <c r="E5" s="50"/>
    </row>
    <row r="6" spans="1:5" ht="21.75" customHeight="1">
      <c r="A6" s="36"/>
      <c r="B6" s="204"/>
      <c r="C6" s="205"/>
      <c r="D6" s="52"/>
      <c r="E6" s="50"/>
    </row>
    <row r="7" spans="1:5" ht="21.75" customHeight="1">
      <c r="A7" s="36"/>
      <c r="B7" s="204"/>
      <c r="C7" s="205"/>
      <c r="D7" s="52"/>
      <c r="E7" s="50"/>
    </row>
    <row r="8" spans="1:5" ht="21.75" customHeight="1">
      <c r="A8" s="36"/>
      <c r="B8" s="204"/>
      <c r="C8" s="205"/>
      <c r="D8" s="52"/>
      <c r="E8" s="50"/>
    </row>
    <row r="9" spans="1:5" ht="21.75" customHeight="1">
      <c r="A9" s="36"/>
      <c r="B9" s="204"/>
      <c r="C9" s="205"/>
      <c r="D9" s="52"/>
      <c r="E9" s="50"/>
    </row>
    <row r="10" spans="1:5" ht="21.75" customHeight="1">
      <c r="A10" s="36"/>
      <c r="B10" s="39"/>
      <c r="C10" s="40"/>
      <c r="D10" s="52"/>
      <c r="E10" s="50"/>
    </row>
    <row r="11" spans="1:5" ht="21.75" customHeight="1">
      <c r="A11" s="36"/>
      <c r="B11" s="39"/>
      <c r="C11" s="40"/>
      <c r="D11" s="52"/>
      <c r="E11" s="50"/>
    </row>
    <row r="12" spans="1:5" ht="21.75" customHeight="1">
      <c r="A12" s="36"/>
      <c r="B12" s="39"/>
      <c r="C12" s="40"/>
      <c r="D12" s="52"/>
      <c r="E12" s="50"/>
    </row>
    <row r="13" spans="1:5" ht="21.75" customHeight="1">
      <c r="A13" s="36"/>
      <c r="B13" s="39"/>
      <c r="C13" s="40"/>
      <c r="D13" s="52"/>
      <c r="E13" s="50"/>
    </row>
    <row r="14" spans="1:5" ht="21.75" customHeight="1">
      <c r="A14" s="36"/>
      <c r="B14" s="39"/>
      <c r="C14" s="40"/>
      <c r="D14" s="52"/>
      <c r="E14" s="50"/>
    </row>
    <row r="15" spans="1:5" ht="21.75" customHeight="1">
      <c r="A15" s="36"/>
      <c r="B15" s="39"/>
      <c r="C15" s="40"/>
      <c r="D15" s="52"/>
      <c r="E15" s="50"/>
    </row>
    <row r="16" spans="1:5" ht="21.75" customHeight="1">
      <c r="A16" s="36"/>
      <c r="B16" s="39"/>
      <c r="C16" s="40"/>
      <c r="D16" s="52"/>
      <c r="E16" s="50"/>
    </row>
    <row r="17" spans="1:5" ht="21.75" customHeight="1">
      <c r="A17" s="36"/>
      <c r="B17" s="204"/>
      <c r="C17" s="205"/>
      <c r="D17" s="52"/>
      <c r="E17" s="50"/>
    </row>
    <row r="18" spans="1:5" ht="21.75" customHeight="1">
      <c r="A18" s="36"/>
      <c r="B18" s="204"/>
      <c r="C18" s="205"/>
      <c r="D18" s="52"/>
      <c r="E18" s="50"/>
    </row>
    <row r="19" spans="1:5" ht="21.75" customHeight="1">
      <c r="A19" s="36"/>
      <c r="B19" s="204"/>
      <c r="C19" s="205"/>
      <c r="D19" s="52"/>
      <c r="E19" s="50"/>
    </row>
    <row r="20" spans="1:5" ht="21.75" customHeight="1">
      <c r="A20" s="36"/>
      <c r="B20" s="204"/>
      <c r="C20" s="205"/>
      <c r="D20" s="52"/>
      <c r="E20" s="50"/>
    </row>
    <row r="21" spans="1:5" ht="21.75" customHeight="1">
      <c r="A21" s="36"/>
      <c r="B21" s="204"/>
      <c r="C21" s="205"/>
      <c r="D21" s="52"/>
      <c r="E21" s="50"/>
    </row>
    <row r="22" spans="1:5" ht="21.75" customHeight="1">
      <c r="A22" s="36"/>
      <c r="B22" s="204"/>
      <c r="C22" s="205"/>
      <c r="D22" s="52"/>
      <c r="E22" s="50"/>
    </row>
    <row r="23" spans="1:5" ht="21.75" customHeight="1">
      <c r="A23" s="36"/>
      <c r="B23" s="204"/>
      <c r="C23" s="205"/>
      <c r="D23" s="52"/>
      <c r="E23" s="50"/>
    </row>
    <row r="24" spans="1:5" ht="21.75" customHeight="1">
      <c r="A24" s="36"/>
      <c r="B24" s="204"/>
      <c r="C24" s="205"/>
      <c r="D24" s="52"/>
      <c r="E24" s="50"/>
    </row>
    <row r="25" spans="1:5" ht="21.75" customHeight="1">
      <c r="A25" s="36"/>
      <c r="B25" s="204"/>
      <c r="C25" s="205"/>
      <c r="D25" s="52"/>
      <c r="E25" s="50"/>
    </row>
    <row r="26" spans="1:5" ht="21.75" customHeight="1">
      <c r="A26" s="36"/>
      <c r="B26" s="204"/>
      <c r="C26" s="205"/>
      <c r="D26" s="52"/>
      <c r="E26" s="50"/>
    </row>
    <row r="27" spans="1:5" ht="21.75" customHeight="1">
      <c r="A27" s="36"/>
      <c r="B27" s="204"/>
      <c r="C27" s="205"/>
      <c r="D27" s="52"/>
      <c r="E27" s="50"/>
    </row>
    <row r="28" spans="1:5" ht="21.75" customHeight="1">
      <c r="A28" s="36"/>
      <c r="B28" s="204"/>
      <c r="C28" s="205"/>
      <c r="D28" s="52"/>
      <c r="E28" s="50"/>
    </row>
    <row r="29" spans="1:5" ht="21.75" customHeight="1">
      <c r="A29" s="36"/>
      <c r="B29" s="204"/>
      <c r="C29" s="205"/>
      <c r="D29" s="52"/>
      <c r="E29" s="50"/>
    </row>
    <row r="30" spans="1:5" ht="21.75" customHeight="1">
      <c r="A30" s="36"/>
      <c r="B30" s="204"/>
      <c r="C30" s="205"/>
      <c r="D30" s="52"/>
      <c r="E30" s="50"/>
    </row>
    <row r="31" spans="1:5" ht="21.75" customHeight="1">
      <c r="A31" s="36"/>
      <c r="B31" s="204"/>
      <c r="C31" s="205"/>
      <c r="D31" s="52"/>
      <c r="E31" s="50"/>
    </row>
    <row r="32" spans="1:5" ht="21.75" customHeight="1">
      <c r="A32" s="36"/>
      <c r="B32" s="204"/>
      <c r="C32" s="205"/>
      <c r="D32" s="52"/>
      <c r="E32" s="50"/>
    </row>
    <row r="33" spans="1:5" ht="21.75" customHeight="1">
      <c r="A33" s="36"/>
      <c r="B33" s="204"/>
      <c r="C33" s="205"/>
      <c r="D33" s="52"/>
      <c r="E33" s="50"/>
    </row>
    <row r="34" spans="1:5" ht="21.75" customHeight="1" thickBot="1">
      <c r="A34" s="54"/>
      <c r="B34" s="209"/>
      <c r="C34" s="210"/>
      <c r="D34" s="55"/>
      <c r="E34" s="50"/>
    </row>
    <row r="35" spans="1:5" ht="21.75" customHeight="1" thickBot="1">
      <c r="A35" s="200" t="s">
        <v>47</v>
      </c>
      <c r="B35" s="201"/>
      <c r="C35" s="211"/>
      <c r="D35" s="53">
        <f>SUM(D5:E19)</f>
        <v>0</v>
      </c>
      <c r="E35" s="53">
        <f>SUM(E5:G19)</f>
        <v>0</v>
      </c>
    </row>
    <row r="36" spans="1:5" ht="76.5" customHeight="1" thickBot="1">
      <c r="A36" s="6" t="s">
        <v>19</v>
      </c>
      <c r="B36" s="6" t="s">
        <v>20</v>
      </c>
      <c r="C36" s="6"/>
      <c r="D36" s="212"/>
      <c r="E36" s="212"/>
    </row>
    <row r="37" spans="1:5" ht="21.75" customHeight="1">
      <c r="A37" s="8"/>
      <c r="B37" s="8"/>
      <c r="C37" s="183" t="s">
        <v>21</v>
      </c>
      <c r="D37" s="183"/>
      <c r="E37" s="183"/>
    </row>
    <row r="38" spans="1:5" ht="33" customHeight="1">
      <c r="A38" s="24"/>
      <c r="B38" s="25"/>
      <c r="C38" s="24"/>
      <c r="D38" s="24"/>
      <c r="E38" s="24"/>
    </row>
    <row r="39" ht="15.75">
      <c r="B39" s="25"/>
    </row>
    <row r="40" ht="15.75">
      <c r="B40" s="25"/>
    </row>
    <row r="41" ht="15.75">
      <c r="B41" s="25"/>
    </row>
    <row r="42" ht="15.75">
      <c r="B42" s="25">
        <v>8</v>
      </c>
    </row>
  </sheetData>
  <sheetProtection/>
  <mergeCells count="30">
    <mergeCell ref="B33:C33"/>
    <mergeCell ref="B34:C34"/>
    <mergeCell ref="A35:C35"/>
    <mergeCell ref="B29:C29"/>
    <mergeCell ref="B30:C30"/>
    <mergeCell ref="C37:E37"/>
    <mergeCell ref="D36:E36"/>
    <mergeCell ref="B32:C32"/>
    <mergeCell ref="B28:C28"/>
    <mergeCell ref="B31:C31"/>
    <mergeCell ref="B20:C20"/>
    <mergeCell ref="B21:C21"/>
    <mergeCell ref="B25:C25"/>
    <mergeCell ref="B26:C26"/>
    <mergeCell ref="B23:C23"/>
    <mergeCell ref="B24:C24"/>
    <mergeCell ref="B27:C27"/>
    <mergeCell ref="B1:E1"/>
    <mergeCell ref="A2:E2"/>
    <mergeCell ref="A3:E3"/>
    <mergeCell ref="B4:C4"/>
    <mergeCell ref="B5:C5"/>
    <mergeCell ref="B6:C6"/>
    <mergeCell ref="B7:C7"/>
    <mergeCell ref="B8:C8"/>
    <mergeCell ref="B22:C22"/>
    <mergeCell ref="B19:C19"/>
    <mergeCell ref="B9:C9"/>
    <mergeCell ref="B17:C17"/>
    <mergeCell ref="B18:C18"/>
  </mergeCells>
  <printOptions horizontalCentered="1"/>
  <pageMargins left="0.5905511811023623" right="0.5905511811023623" top="0.984251968503937" bottom="0.984251968503937" header="0.6299212598425197" footer="0.1968503937007874"/>
  <pageSetup fitToHeight="1" fitToWidth="1" horizontalDpi="600" verticalDpi="600" orientation="portrait" paperSize="9" scale="70" r:id="rId1"/>
  <headerFooter alignWithMargins="0">
    <oddHeader>&amp;R&amp;"Times New Roman,Normál"&amp;12 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OKF Sajtóügyelet</cp:lastModifiedBy>
  <cp:lastPrinted>2019-04-26T09:19:56Z</cp:lastPrinted>
  <dcterms:created xsi:type="dcterms:W3CDTF">2012-05-06T16:28:26Z</dcterms:created>
  <dcterms:modified xsi:type="dcterms:W3CDTF">2019-05-20T16:31:40Z</dcterms:modified>
  <cp:category/>
  <cp:version/>
  <cp:contentType/>
  <cp:contentStatus/>
</cp:coreProperties>
</file>