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\dokumentumok\2021\pályázat\kiírás\II kör\végleges\"/>
    </mc:Choice>
  </mc:AlternateContent>
  <bookViews>
    <workbookView xWindow="0" yWindow="0" windowWidth="29010" windowHeight="12000"/>
  </bookViews>
  <sheets>
    <sheet name="Adatlap" sheetId="1" r:id="rId1"/>
    <sheet name="Pályázati kategór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D13" i="1" l="1"/>
  <c r="D12" i="1"/>
  <c r="D11" i="1"/>
  <c r="D9" i="1"/>
  <c r="E53" i="2"/>
  <c r="E41" i="2"/>
  <c r="E8" i="2"/>
  <c r="E7" i="2"/>
  <c r="E9" i="2" s="1"/>
  <c r="D6" i="1" s="1"/>
  <c r="E52" i="2"/>
  <c r="E51" i="2"/>
  <c r="E46" i="2"/>
  <c r="E45" i="2"/>
  <c r="E47" i="2" s="1"/>
  <c r="E31" i="2"/>
  <c r="E32" i="2" s="1"/>
  <c r="E30" i="2"/>
  <c r="E29" i="2"/>
  <c r="E28" i="2"/>
  <c r="E24" i="2"/>
  <c r="E16" i="2"/>
  <c r="E15" i="2"/>
  <c r="E14" i="2"/>
  <c r="E13" i="2"/>
  <c r="D10" i="1" l="1"/>
  <c r="D8" i="1" s="1"/>
  <c r="E17" i="2"/>
  <c r="D7" i="1" s="1"/>
  <c r="D14" i="1" s="1"/>
</calcChain>
</file>

<file path=xl/sharedStrings.xml><?xml version="1.0" encoding="utf-8"?>
<sst xmlns="http://schemas.openxmlformats.org/spreadsheetml/2006/main" count="101" uniqueCount="85">
  <si>
    <t>1. számú adatlap</t>
  </si>
  <si>
    <t>Mentőszervezet megnevezése</t>
  </si>
  <si>
    <t>Mentőszervezet minősítései</t>
  </si>
  <si>
    <t>Kirendeltség érkeztetés (aláírás, bélyegző)</t>
  </si>
  <si>
    <t>MKI/FKI  igazgató ellenjegyzése (aláírás, bélyegző)</t>
  </si>
  <si>
    <t>Dátum:</t>
  </si>
  <si>
    <t>Az egyes támogatási kategóriákban igényelt összegek</t>
  </si>
  <si>
    <t xml:space="preserve">Működési költségek </t>
  </si>
  <si>
    <t xml:space="preserve">a) Üzemanyag költség </t>
  </si>
  <si>
    <t>b) Kötelező gépjármű felelősségbiztosítás költség, hatósági műszaki vizsga díja</t>
  </si>
  <si>
    <t>c) Gépjármű és technikai eszköz alkatrész, tartozék költsége</t>
  </si>
  <si>
    <t>d) Üzemeltetés, fenntartás és karbantartás költsége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</si>
  <si>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</si>
  <si>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</si>
  <si>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</si>
  <si>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</si>
  <si>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</si>
  <si>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</si>
  <si>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</si>
  <si>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</si>
  <si>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Mentőszervezet képviselőjének neve, címe, telefonszáma:</t>
  </si>
  <si>
    <r>
      <t xml:space="preserve">Pályázatért felelős személy neve, címe, telefonszáma </t>
    </r>
    <r>
      <rPr>
        <i/>
        <sz val="11"/>
        <rFont val="Times New Roman"/>
        <family val="1"/>
        <charset val="238"/>
      </rPr>
      <t>(ha nem azonos a képviselővel):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</si>
  <si>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</si>
  <si>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</si>
  <si>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</si>
  <si>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</si>
  <si>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</si>
  <si>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Mentőszervezet bankszámla száma:</t>
  </si>
  <si>
    <t>Számlavezető pénzintézet megnevezése, címe:</t>
  </si>
  <si>
    <t xml:space="preserve">        hónap        nap</t>
  </si>
  <si>
    <t>p.h.</t>
  </si>
  <si>
    <t>név és a mentőszervezet képviselőjének aláírása</t>
  </si>
  <si>
    <t>1. melléklet</t>
  </si>
  <si>
    <t>Pályázó megnevezése(jogi személyiségű):</t>
  </si>
  <si>
    <t>Együttműködési megállapodást kötött hivatásos katasztrófavédelmi szerv:</t>
  </si>
  <si>
    <t>Megnevezés</t>
  </si>
  <si>
    <t>igényelt db szám</t>
  </si>
  <si>
    <t>érték/db</t>
  </si>
  <si>
    <t xml:space="preserve"> összesen</t>
  </si>
  <si>
    <t>személyszállító mikrobusz</t>
  </si>
  <si>
    <t>Összesen (1.)</t>
  </si>
  <si>
    <t>összesen</t>
  </si>
  <si>
    <t>esővédő (kabát+nadrág)</t>
  </si>
  <si>
    <t>téli ruházat (kabát)</t>
  </si>
  <si>
    <t>Összesen (2.)</t>
  </si>
  <si>
    <t>Működési költségek (3.)</t>
  </si>
  <si>
    <t>Üzemanyag költség (3a.)</t>
  </si>
  <si>
    <t>Igényelt támogatás összege, gépjárművenkénti megadása</t>
  </si>
  <si>
    <r>
      <t xml:space="preserve">Típus </t>
    </r>
    <r>
      <rPr>
        <b/>
        <sz val="8"/>
        <rFont val="Times New Roman"/>
        <family val="1"/>
        <charset val="238"/>
      </rPr>
      <t xml:space="preserve">(pl.:fecskendő, csapatszállító, terepjáró, stb.) </t>
    </r>
  </si>
  <si>
    <t>Összesen (3a.)</t>
  </si>
  <si>
    <t>Kötelező gépjármű felelősségbiztosítás költség, hatósági műszaki vizsga díja (3b.)</t>
  </si>
  <si>
    <t>A pályázó tulajdonában vagy üzemben tartásában lévő gépjárművekre vonatkozóan: gj-mű rendszáma, típusa megadásával</t>
  </si>
  <si>
    <t>Kötelező felelősségbiztosítás</t>
  </si>
  <si>
    <t>Hatósági műszaki vizsga díja</t>
  </si>
  <si>
    <t>CASCO biztosítás díja</t>
  </si>
  <si>
    <t>Úthasználati díj</t>
  </si>
  <si>
    <t>Összesen (3b.)</t>
  </si>
  <si>
    <t>Gépjármű és  technikai eszköz, alkatrész tartozék költsége (3c.)</t>
  </si>
  <si>
    <t>Gépjármű rendszáma, típusa
tűzoltó technika megnevezése
alkatrész, tartozék megnevezése</t>
  </si>
  <si>
    <t>Javítást végző neve</t>
  </si>
  <si>
    <t>igényelt támogatás
bruttó összege</t>
  </si>
  <si>
    <t>Összesen (3c.)</t>
  </si>
  <si>
    <t xml:space="preserve"> Üzemeltetés, fenntartás és karbantartás költsége (3d.)</t>
  </si>
  <si>
    <t>A pályázó tulajdonában vagy üzemeltetésében lévő gépjárművek eszközök üzemeltetési, fenntartási és karbantartási költsége gépjárművekre vonatkozóan: gj-mű rendszáma, típusa megadásával, eszközök vonatkozásában típus megadásával</t>
  </si>
  <si>
    <t xml:space="preserve">Üzemeltetés, fenntartás </t>
  </si>
  <si>
    <t>Karbantartás</t>
  </si>
  <si>
    <t>Összesen (3d.)</t>
  </si>
  <si>
    <t>tanfolyam/ vizsgák      száma (db)</t>
  </si>
  <si>
    <t>költség/fő</t>
  </si>
  <si>
    <t xml:space="preserve"> öszesen</t>
  </si>
  <si>
    <t>Csörlőkezelő, teherkötöző  típus vizsga (max. 15 000 Ft értékben, max 5 vizsga)</t>
  </si>
  <si>
    <t>Technikai eszköz kezeléséhez, speciális végzettséghez szükséges tanfolyam, illetve vizsga költsége</t>
  </si>
  <si>
    <t>fekete gyakorló "általános" öltözet (mellesnadrág, zubbony, + sapka, + poló*2)</t>
  </si>
  <si>
    <t>Ruházati termékek (2.)</t>
  </si>
  <si>
    <t xml:space="preserve">vontatható szerelőkosár </t>
  </si>
  <si>
    <t>Oktatás, vizsgáztatás (3e.)</t>
  </si>
  <si>
    <t>Jármű</t>
  </si>
  <si>
    <t>Ruházati termékek</t>
  </si>
  <si>
    <t>14 M e.r. gyakorló bakancs</t>
  </si>
  <si>
    <t>Kelt: Település, 2021.</t>
  </si>
  <si>
    <r>
      <t>e)</t>
    </r>
    <r>
      <rPr>
        <sz val="11"/>
        <rFont val="Times New Roman"/>
        <family val="1"/>
        <charset val="238"/>
      </rPr>
      <t xml:space="preserve"> Oktatás, vizsgáztatás</t>
    </r>
  </si>
  <si>
    <t>Járművek (1.)</t>
  </si>
  <si>
    <t>Összesen (3e.)</t>
  </si>
  <si>
    <t>Összes igényelt támogatás értéke (1.+2.+3a.+3b.+3c.+3d+3e.)</t>
  </si>
  <si>
    <t>Kelt: Település, 2021.                        hónap            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</si>
</sst>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Ft&quot;;[Red]\-#,##0\ &quot;Ft&quot;"/>
    <numFmt numFmtId="165" formatCode="_-* #,##0\ &quot;Ft&quot;_-;\-* #,##0\ &quot;Ft&quot;_-;_-* &quot;-&quot;\ &quot;Ft&quot;_-;_-@_-"/>
    <numFmt numFmtId="166" formatCode="_-* #,##0.00\ &quot;Ft&quot;_-;\-* #,##0.00\ &quot;Ft&quot;_-;_-* &quot;-&quot;??\ &quot;Ft&quot;_-;_-@_-"/>
    <numFmt numFmtId="167" formatCode="_-* #,##0.00\ _F_t_-;\-* #,##0.00\ _F_t_-;_-* &quot;-&quot;??\ _F_t_-;_-@_-"/>
    <numFmt numFmtId="168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165" fontId="2" fillId="3" borderId="4" xfId="0" applyNumberFormat="1" applyFont="1" applyFill="1" applyBorder="1" applyAlignment="1" applyProtection="1">
      <alignment horizontal="right" vertical="center" wrapText="1"/>
    </xf>
    <xf numFmtId="165" fontId="2" fillId="3" borderId="10" xfId="0" applyNumberFormat="1" applyFont="1" applyFill="1" applyBorder="1" applyAlignment="1" applyProtection="1">
      <alignment horizontal="right" vertical="center" wrapText="1"/>
    </xf>
    <xf numFmtId="165" fontId="3" fillId="3" borderId="4" xfId="0" applyNumberFormat="1" applyFont="1" applyFill="1" applyBorder="1" applyAlignment="1" applyProtection="1">
      <alignment horizontal="right" vertical="center" wrapText="1"/>
    </xf>
    <xf numFmtId="165" fontId="2" fillId="3" borderId="11" xfId="0" applyNumberFormat="1" applyFont="1" applyFill="1" applyBorder="1" applyAlignment="1" applyProtection="1">
      <alignment horizontal="right" vertical="center" wrapText="1"/>
    </xf>
    <xf numFmtId="165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168" fontId="6" fillId="0" borderId="4" xfId="1" applyNumberFormat="1" applyFont="1" applyBorder="1" applyAlignment="1" applyProtection="1">
      <alignment horizontal="right" vertical="center" wrapText="1"/>
      <protection locked="0"/>
    </xf>
    <xf numFmtId="165" fontId="6" fillId="3" borderId="4" xfId="1" applyNumberFormat="1" applyFont="1" applyFill="1" applyBorder="1" applyAlignment="1" applyProtection="1">
      <alignment horizontal="right" vertical="center"/>
    </xf>
    <xf numFmtId="165" fontId="6" fillId="3" borderId="3" xfId="1" applyNumberFormat="1" applyFont="1" applyFill="1" applyBorder="1" applyAlignment="1" applyProtection="1">
      <alignment horizontal="right" vertical="center"/>
    </xf>
    <xf numFmtId="165" fontId="7" fillId="3" borderId="4" xfId="0" applyNumberFormat="1" applyFont="1" applyFill="1" applyBorder="1" applyAlignment="1" applyProtection="1">
      <alignment horizontal="left" vertical="center"/>
    </xf>
    <xf numFmtId="168" fontId="3" fillId="0" borderId="4" xfId="1" applyNumberFormat="1" applyFont="1" applyBorder="1" applyAlignment="1" applyProtection="1">
      <alignment horizontal="right" vertical="center" wrapText="1"/>
      <protection locked="0"/>
    </xf>
    <xf numFmtId="165" fontId="7" fillId="3" borderId="4" xfId="0" applyNumberFormat="1" applyFont="1" applyFill="1" applyBorder="1" applyAlignment="1" applyProtection="1">
      <alignment vertical="center"/>
    </xf>
    <xf numFmtId="165" fontId="7" fillId="0" borderId="4" xfId="0" applyNumberFormat="1" applyFont="1" applyFill="1" applyBorder="1" applyAlignment="1" applyProtection="1">
      <alignment horizontal="left" vertical="center"/>
      <protection locked="0"/>
    </xf>
    <xf numFmtId="165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1" fontId="6" fillId="0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locked="0"/>
    </xf>
    <xf numFmtId="165" fontId="6" fillId="4" borderId="4" xfId="1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65" fontId="7" fillId="0" borderId="4" xfId="0" applyNumberFormat="1" applyFont="1" applyFill="1" applyBorder="1" applyAlignment="1" applyProtection="1">
      <alignment vertical="center"/>
      <protection locked="0"/>
    </xf>
    <xf numFmtId="166" fontId="6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right" vertical="center"/>
      <protection locked="0"/>
    </xf>
    <xf numFmtId="164" fontId="6" fillId="0" borderId="4" xfId="1" applyNumberFormat="1" applyFont="1" applyBorder="1" applyAlignment="1" applyProtection="1">
      <alignment horizontal="right" vertical="center"/>
      <protection locked="0"/>
    </xf>
    <xf numFmtId="165" fontId="6" fillId="0" borderId="4" xfId="1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2" fillId="0" borderId="1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BreakPreview" zoomScaleNormal="100" zoomScaleSheetLayoutView="100" workbookViewId="0">
      <selection activeCell="I18" sqref="I18"/>
    </sheetView>
  </sheetViews>
  <sheetFormatPr defaultRowHeight="15" x14ac:dyDescent="0.25"/>
  <cols>
    <col min="1" max="4" width="20.85546875" style="124" customWidth="1"/>
    <col min="5" max="16384" width="9.140625" style="124"/>
  </cols>
  <sheetData>
    <row r="1" spans="1:4" x14ac:dyDescent="0.25">
      <c r="A1" s="86" t="s">
        <v>0</v>
      </c>
      <c r="B1" s="87"/>
      <c r="C1" s="87"/>
      <c r="D1" s="88"/>
    </row>
    <row r="2" spans="1:4" ht="45" x14ac:dyDescent="0.25">
      <c r="A2" s="89" t="s">
        <v>1</v>
      </c>
      <c r="B2" s="89" t="s">
        <v>2</v>
      </c>
      <c r="C2" s="1" t="s">
        <v>3</v>
      </c>
      <c r="D2" s="2" t="s">
        <v>4</v>
      </c>
    </row>
    <row r="3" spans="1:4" x14ac:dyDescent="0.25">
      <c r="A3" s="89"/>
      <c r="B3" s="89"/>
      <c r="C3" s="2" t="s">
        <v>5</v>
      </c>
      <c r="D3" s="2" t="s">
        <v>5</v>
      </c>
    </row>
    <row r="4" spans="1:4" x14ac:dyDescent="0.25">
      <c r="A4" s="78"/>
      <c r="B4" s="79"/>
      <c r="C4" s="79"/>
      <c r="D4" s="80"/>
    </row>
    <row r="5" spans="1:4" x14ac:dyDescent="0.25">
      <c r="A5" s="90" t="s">
        <v>6</v>
      </c>
      <c r="B5" s="91"/>
      <c r="C5" s="91"/>
      <c r="D5" s="92"/>
    </row>
    <row r="6" spans="1:4" x14ac:dyDescent="0.25">
      <c r="A6" s="85" t="s">
        <v>76</v>
      </c>
      <c r="B6" s="85"/>
      <c r="C6" s="85"/>
      <c r="D6" s="3">
        <f>'Pályázati kategória'!E9</f>
        <v>0</v>
      </c>
    </row>
    <row r="7" spans="1:4" x14ac:dyDescent="0.25">
      <c r="A7" s="125" t="s">
        <v>77</v>
      </c>
      <c r="B7" s="65"/>
      <c r="C7" s="66"/>
      <c r="D7" s="3">
        <f>'Pályázati kategória'!E17</f>
        <v>0</v>
      </c>
    </row>
    <row r="8" spans="1:4" x14ac:dyDescent="0.25">
      <c r="A8" s="67" t="s">
        <v>7</v>
      </c>
      <c r="B8" s="67"/>
      <c r="C8" s="67"/>
      <c r="D8" s="4">
        <f>SUM(D9:D12)</f>
        <v>0</v>
      </c>
    </row>
    <row r="9" spans="1:4" x14ac:dyDescent="0.25">
      <c r="A9" s="68" t="s">
        <v>8</v>
      </c>
      <c r="B9" s="69"/>
      <c r="C9" s="70"/>
      <c r="D9" s="5">
        <f>'Pályázati kategória'!E24</f>
        <v>0</v>
      </c>
    </row>
    <row r="10" spans="1:4" x14ac:dyDescent="0.25">
      <c r="A10" s="71" t="s">
        <v>9</v>
      </c>
      <c r="B10" s="72"/>
      <c r="C10" s="73"/>
      <c r="D10" s="5">
        <f>'Pályázati kategória'!E32</f>
        <v>0</v>
      </c>
    </row>
    <row r="11" spans="1:4" x14ac:dyDescent="0.25">
      <c r="A11" s="71" t="s">
        <v>10</v>
      </c>
      <c r="B11" s="72"/>
      <c r="C11" s="73"/>
      <c r="D11" s="5">
        <f>'Pályázati kategória'!E41</f>
        <v>0</v>
      </c>
    </row>
    <row r="12" spans="1:4" ht="15.75" x14ac:dyDescent="0.25">
      <c r="A12" s="74" t="s">
        <v>11</v>
      </c>
      <c r="B12" s="74"/>
      <c r="C12" s="74"/>
      <c r="D12" s="5">
        <f>'Pályázati kategória'!E47</f>
        <v>0</v>
      </c>
    </row>
    <row r="13" spans="1:4" x14ac:dyDescent="0.25">
      <c r="A13" s="126" t="s">
        <v>80</v>
      </c>
      <c r="B13" s="75"/>
      <c r="C13" s="76"/>
      <c r="D13" s="6">
        <f>'Pályázati kategória'!E53</f>
        <v>0</v>
      </c>
    </row>
    <row r="14" spans="1:4" x14ac:dyDescent="0.25">
      <c r="A14" s="77" t="s">
        <v>12</v>
      </c>
      <c r="B14" s="77"/>
      <c r="C14" s="77"/>
      <c r="D14" s="7">
        <f>SUM(D6,D7,D8,D13)</f>
        <v>0</v>
      </c>
    </row>
    <row r="15" spans="1:4" x14ac:dyDescent="0.25">
      <c r="A15" s="78"/>
      <c r="B15" s="79"/>
      <c r="C15" s="79"/>
      <c r="D15" s="80"/>
    </row>
    <row r="16" spans="1:4" x14ac:dyDescent="0.25">
      <c r="A16" s="81" t="s">
        <v>13</v>
      </c>
      <c r="B16" s="81"/>
      <c r="C16" s="81"/>
      <c r="D16" s="81"/>
    </row>
    <row r="17" spans="1:4" x14ac:dyDescent="0.25">
      <c r="A17" s="82" t="s">
        <v>14</v>
      </c>
      <c r="B17" s="83"/>
      <c r="C17" s="83"/>
      <c r="D17" s="84"/>
    </row>
    <row r="18" spans="1:4" x14ac:dyDescent="0.25">
      <c r="A18" s="62"/>
      <c r="B18" s="63"/>
      <c r="C18" s="63"/>
      <c r="D18" s="64"/>
    </row>
    <row r="19" spans="1:4" x14ac:dyDescent="0.25">
      <c r="A19" s="56" t="s">
        <v>15</v>
      </c>
      <c r="B19" s="56"/>
      <c r="C19" s="56"/>
      <c r="D19" s="56"/>
    </row>
    <row r="20" spans="1:4" x14ac:dyDescent="0.25">
      <c r="A20" s="42" t="s">
        <v>16</v>
      </c>
      <c r="B20" s="57" t="s">
        <v>17</v>
      </c>
      <c r="C20" s="57"/>
      <c r="D20" s="42" t="s">
        <v>18</v>
      </c>
    </row>
    <row r="21" spans="1:4" x14ac:dyDescent="0.25">
      <c r="A21" s="43"/>
      <c r="B21" s="58"/>
      <c r="C21" s="58"/>
      <c r="D21" s="43"/>
    </row>
    <row r="22" spans="1:4" x14ac:dyDescent="0.25">
      <c r="A22" s="52" t="s">
        <v>19</v>
      </c>
      <c r="B22" s="52"/>
      <c r="C22" s="52"/>
      <c r="D22" s="52"/>
    </row>
    <row r="23" spans="1:4" x14ac:dyDescent="0.25">
      <c r="A23" s="42" t="s">
        <v>16</v>
      </c>
      <c r="B23" s="57" t="s">
        <v>17</v>
      </c>
      <c r="C23" s="57"/>
      <c r="D23" s="42" t="s">
        <v>18</v>
      </c>
    </row>
    <row r="24" spans="1:4" x14ac:dyDescent="0.25">
      <c r="A24" s="43"/>
      <c r="B24" s="58"/>
      <c r="C24" s="58"/>
      <c r="D24" s="43"/>
    </row>
    <row r="25" spans="1:4" x14ac:dyDescent="0.25">
      <c r="A25" s="59"/>
      <c r="B25" s="60"/>
      <c r="C25" s="60"/>
      <c r="D25" s="61"/>
    </row>
    <row r="26" spans="1:4" x14ac:dyDescent="0.25">
      <c r="A26" s="51" t="s">
        <v>20</v>
      </c>
      <c r="B26" s="51"/>
      <c r="C26" s="52" t="s">
        <v>21</v>
      </c>
      <c r="D26" s="52"/>
    </row>
    <row r="27" spans="1:4" x14ac:dyDescent="0.25">
      <c r="A27" s="53"/>
      <c r="B27" s="53"/>
      <c r="C27" s="54"/>
      <c r="D27" s="54"/>
    </row>
    <row r="28" spans="1:4" x14ac:dyDescent="0.25">
      <c r="A28" s="51" t="s">
        <v>22</v>
      </c>
      <c r="B28" s="51"/>
      <c r="C28" s="52" t="s">
        <v>23</v>
      </c>
      <c r="D28" s="52"/>
    </row>
    <row r="29" spans="1:4" x14ac:dyDescent="0.25">
      <c r="A29" s="53"/>
      <c r="B29" s="53"/>
      <c r="C29" s="54"/>
      <c r="D29" s="54"/>
    </row>
    <row r="30" spans="1:4" x14ac:dyDescent="0.25">
      <c r="A30" s="51" t="s">
        <v>24</v>
      </c>
      <c r="B30" s="51"/>
      <c r="C30" s="52" t="s">
        <v>25</v>
      </c>
      <c r="D30" s="52"/>
    </row>
    <row r="31" spans="1:4" x14ac:dyDescent="0.25">
      <c r="A31" s="53"/>
      <c r="B31" s="53"/>
      <c r="C31" s="54"/>
      <c r="D31" s="54"/>
    </row>
    <row r="32" spans="1:4" x14ac:dyDescent="0.25">
      <c r="A32" s="51" t="s">
        <v>26</v>
      </c>
      <c r="B32" s="51"/>
      <c r="C32" s="52" t="s">
        <v>27</v>
      </c>
      <c r="D32" s="52"/>
    </row>
    <row r="33" spans="1:4" x14ac:dyDescent="0.25">
      <c r="A33" s="53"/>
      <c r="B33" s="53"/>
      <c r="C33" s="54"/>
      <c r="D33" s="54"/>
    </row>
    <row r="34" spans="1:4" x14ac:dyDescent="0.25">
      <c r="A34" s="51" t="s">
        <v>28</v>
      </c>
      <c r="B34" s="51"/>
      <c r="C34" s="51"/>
      <c r="D34" s="51"/>
    </row>
    <row r="35" spans="1:4" x14ac:dyDescent="0.25">
      <c r="A35" s="55"/>
      <c r="B35" s="55"/>
      <c r="C35" s="55"/>
      <c r="D35" s="55"/>
    </row>
    <row r="36" spans="1:4" ht="28.5" x14ac:dyDescent="0.25">
      <c r="A36" s="8" t="s">
        <v>79</v>
      </c>
      <c r="B36" s="49" t="s">
        <v>29</v>
      </c>
      <c r="C36" s="49"/>
      <c r="D36" s="49"/>
    </row>
    <row r="37" spans="1:4" x14ac:dyDescent="0.25">
      <c r="A37" s="9"/>
      <c r="B37" s="10" t="s">
        <v>30</v>
      </c>
      <c r="C37" s="50" t="s">
        <v>31</v>
      </c>
      <c r="D37" s="50"/>
    </row>
  </sheetData>
  <mergeCells count="45">
    <mergeCell ref="A6:C6"/>
    <mergeCell ref="A1:D1"/>
    <mergeCell ref="A2:A3"/>
    <mergeCell ref="B2:B3"/>
    <mergeCell ref="A4:D4"/>
    <mergeCell ref="A5:D5"/>
    <mergeCell ref="A18:D18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28:B28"/>
    <mergeCell ref="C28:D28"/>
    <mergeCell ref="A19:D19"/>
    <mergeCell ref="B20:C20"/>
    <mergeCell ref="B21:C21"/>
    <mergeCell ref="A22:D22"/>
    <mergeCell ref="B23:C23"/>
    <mergeCell ref="B24:C24"/>
    <mergeCell ref="A25:D25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B36:D36"/>
    <mergeCell ref="C37:D37"/>
    <mergeCell ref="A32:B32"/>
    <mergeCell ref="C32:D32"/>
    <mergeCell ref="A33:B33"/>
    <mergeCell ref="C33:D33"/>
    <mergeCell ref="A34:D34"/>
    <mergeCell ref="A35:D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activeCell="F34" sqref="F34"/>
    </sheetView>
  </sheetViews>
  <sheetFormatPr defaultRowHeight="15" x14ac:dyDescent="0.25"/>
  <cols>
    <col min="1" max="1" width="33.5703125" style="124" customWidth="1"/>
    <col min="2" max="2" width="8.85546875" style="124" customWidth="1"/>
    <col min="3" max="3" width="17.140625" style="124" customWidth="1"/>
    <col min="4" max="4" width="17.5703125" style="124" customWidth="1"/>
    <col min="5" max="5" width="14.140625" style="124" customWidth="1"/>
    <col min="6" max="16384" width="9.140625" style="124"/>
  </cols>
  <sheetData>
    <row r="1" spans="1:5" x14ac:dyDescent="0.25">
      <c r="A1" s="114" t="s">
        <v>32</v>
      </c>
      <c r="B1" s="115"/>
      <c r="C1" s="115"/>
      <c r="D1" s="115"/>
      <c r="E1" s="116"/>
    </row>
    <row r="2" spans="1:5" x14ac:dyDescent="0.25">
      <c r="A2" s="11" t="s">
        <v>33</v>
      </c>
      <c r="B2" s="117"/>
      <c r="C2" s="117"/>
      <c r="D2" s="117"/>
      <c r="E2" s="117"/>
    </row>
    <row r="3" spans="1:5" ht="45" customHeight="1" x14ac:dyDescent="0.25">
      <c r="A3" s="12" t="s">
        <v>34</v>
      </c>
      <c r="B3" s="117"/>
      <c r="C3" s="117"/>
      <c r="D3" s="117"/>
      <c r="E3" s="117"/>
    </row>
    <row r="4" spans="1:5" x14ac:dyDescent="0.25">
      <c r="A4" s="118"/>
      <c r="B4" s="119"/>
      <c r="C4" s="119"/>
      <c r="D4" s="119"/>
      <c r="E4" s="120"/>
    </row>
    <row r="5" spans="1:5" x14ac:dyDescent="0.25">
      <c r="A5" s="97" t="s">
        <v>81</v>
      </c>
      <c r="B5" s="97"/>
      <c r="C5" s="97"/>
      <c r="D5" s="97"/>
      <c r="E5" s="97"/>
    </row>
    <row r="6" spans="1:5" x14ac:dyDescent="0.25">
      <c r="A6" s="94" t="s">
        <v>35</v>
      </c>
      <c r="B6" s="94"/>
      <c r="C6" s="44" t="s">
        <v>36</v>
      </c>
      <c r="D6" s="45" t="s">
        <v>37</v>
      </c>
      <c r="E6" s="44" t="s">
        <v>38</v>
      </c>
    </row>
    <row r="7" spans="1:5" x14ac:dyDescent="0.25">
      <c r="A7" s="121" t="s">
        <v>39</v>
      </c>
      <c r="B7" s="122"/>
      <c r="C7" s="13"/>
      <c r="D7" s="14">
        <v>12500000</v>
      </c>
      <c r="E7" s="15">
        <f>C7*D7</f>
        <v>0</v>
      </c>
    </row>
    <row r="8" spans="1:5" x14ac:dyDescent="0.25">
      <c r="A8" s="121" t="s">
        <v>74</v>
      </c>
      <c r="B8" s="122"/>
      <c r="C8" s="13"/>
      <c r="D8" s="14">
        <v>12500000</v>
      </c>
      <c r="E8" s="15">
        <f>C8*D8</f>
        <v>0</v>
      </c>
    </row>
    <row r="9" spans="1:5" x14ac:dyDescent="0.25">
      <c r="A9" s="96" t="s">
        <v>40</v>
      </c>
      <c r="B9" s="96"/>
      <c r="C9" s="96"/>
      <c r="D9" s="96"/>
      <c r="E9" s="16">
        <f>SUM(E7:E8)</f>
        <v>0</v>
      </c>
    </row>
    <row r="10" spans="1:5" x14ac:dyDescent="0.25">
      <c r="A10" s="123"/>
      <c r="B10" s="123"/>
      <c r="C10" s="123"/>
      <c r="D10" s="123"/>
      <c r="E10" s="123"/>
    </row>
    <row r="11" spans="1:5" x14ac:dyDescent="0.25">
      <c r="A11" s="97" t="s">
        <v>73</v>
      </c>
      <c r="B11" s="97"/>
      <c r="C11" s="97"/>
      <c r="D11" s="97"/>
      <c r="E11" s="97"/>
    </row>
    <row r="12" spans="1:5" x14ac:dyDescent="0.25">
      <c r="A12" s="94" t="s">
        <v>35</v>
      </c>
      <c r="B12" s="94"/>
      <c r="C12" s="44" t="s">
        <v>36</v>
      </c>
      <c r="D12" s="45" t="s">
        <v>37</v>
      </c>
      <c r="E12" s="44" t="s">
        <v>41</v>
      </c>
    </row>
    <row r="13" spans="1:5" x14ac:dyDescent="0.25">
      <c r="A13" s="111" t="s">
        <v>42</v>
      </c>
      <c r="B13" s="112"/>
      <c r="C13" s="13"/>
      <c r="D13" s="14">
        <v>12268</v>
      </c>
      <c r="E13" s="15">
        <f t="shared" ref="E13:E16" si="0">C13*D13</f>
        <v>0</v>
      </c>
    </row>
    <row r="14" spans="1:5" ht="26.25" customHeight="1" x14ac:dyDescent="0.25">
      <c r="A14" s="111" t="s">
        <v>72</v>
      </c>
      <c r="B14" s="113"/>
      <c r="C14" s="13"/>
      <c r="D14" s="14">
        <v>37224</v>
      </c>
      <c r="E14" s="15">
        <f t="shared" si="0"/>
        <v>0</v>
      </c>
    </row>
    <row r="15" spans="1:5" x14ac:dyDescent="0.25">
      <c r="A15" s="111" t="s">
        <v>43</v>
      </c>
      <c r="B15" s="113"/>
      <c r="C15" s="13"/>
      <c r="D15" s="14">
        <v>22802</v>
      </c>
      <c r="E15" s="15">
        <f t="shared" si="0"/>
        <v>0</v>
      </c>
    </row>
    <row r="16" spans="1:5" x14ac:dyDescent="0.25">
      <c r="A16" s="111" t="s">
        <v>78</v>
      </c>
      <c r="B16" s="113"/>
      <c r="C16" s="13"/>
      <c r="D16" s="14">
        <v>43955</v>
      </c>
      <c r="E16" s="15">
        <f t="shared" si="0"/>
        <v>0</v>
      </c>
    </row>
    <row r="17" spans="1:5" x14ac:dyDescent="0.25">
      <c r="A17" s="96" t="s">
        <v>44</v>
      </c>
      <c r="B17" s="96"/>
      <c r="C17" s="96"/>
      <c r="D17" s="96"/>
      <c r="E17" s="16">
        <f>SUM(E13:E16)</f>
        <v>0</v>
      </c>
    </row>
    <row r="18" spans="1:5" x14ac:dyDescent="0.25">
      <c r="A18" s="106"/>
      <c r="B18" s="107"/>
      <c r="C18" s="107"/>
      <c r="D18" s="107"/>
      <c r="E18" s="108"/>
    </row>
    <row r="19" spans="1:5" x14ac:dyDescent="0.25">
      <c r="A19" s="94" t="s">
        <v>45</v>
      </c>
      <c r="B19" s="94"/>
      <c r="C19" s="94"/>
      <c r="D19" s="94"/>
      <c r="E19" s="94"/>
    </row>
    <row r="20" spans="1:5" x14ac:dyDescent="0.25">
      <c r="A20" s="94" t="s">
        <v>46</v>
      </c>
      <c r="B20" s="94"/>
      <c r="C20" s="94"/>
      <c r="D20" s="94"/>
      <c r="E20" s="94"/>
    </row>
    <row r="21" spans="1:5" x14ac:dyDescent="0.25">
      <c r="A21" s="96" t="s">
        <v>47</v>
      </c>
      <c r="B21" s="96"/>
      <c r="C21" s="96"/>
      <c r="D21" s="18" t="s">
        <v>48</v>
      </c>
      <c r="E21" s="44" t="s">
        <v>38</v>
      </c>
    </row>
    <row r="22" spans="1:5" x14ac:dyDescent="0.25">
      <c r="A22" s="109"/>
      <c r="B22" s="109"/>
      <c r="C22" s="109"/>
      <c r="D22" s="19"/>
      <c r="E22" s="20"/>
    </row>
    <row r="23" spans="1:5" x14ac:dyDescent="0.25">
      <c r="A23" s="109"/>
      <c r="B23" s="109"/>
      <c r="C23" s="109"/>
      <c r="D23" s="19"/>
      <c r="E23" s="20"/>
    </row>
    <row r="24" spans="1:5" x14ac:dyDescent="0.25">
      <c r="A24" s="96" t="s">
        <v>49</v>
      </c>
      <c r="B24" s="96"/>
      <c r="C24" s="96"/>
      <c r="D24" s="96"/>
      <c r="E24" s="16">
        <f>SUM(E22:E23)</f>
        <v>0</v>
      </c>
    </row>
    <row r="25" spans="1:5" x14ac:dyDescent="0.25">
      <c r="A25" s="21"/>
      <c r="B25" s="22"/>
      <c r="C25" s="23"/>
      <c r="D25" s="23"/>
      <c r="E25" s="24"/>
    </row>
    <row r="26" spans="1:5" x14ac:dyDescent="0.25">
      <c r="A26" s="97" t="s">
        <v>50</v>
      </c>
      <c r="B26" s="97"/>
      <c r="C26" s="97"/>
      <c r="D26" s="97"/>
      <c r="E26" s="97"/>
    </row>
    <row r="27" spans="1:5" ht="39" customHeight="1" x14ac:dyDescent="0.25">
      <c r="A27" s="110" t="s">
        <v>51</v>
      </c>
      <c r="B27" s="110"/>
      <c r="C27" s="44" t="s">
        <v>36</v>
      </c>
      <c r="D27" s="45" t="s">
        <v>37</v>
      </c>
      <c r="E27" s="44" t="s">
        <v>38</v>
      </c>
    </row>
    <row r="28" spans="1:5" x14ac:dyDescent="0.25">
      <c r="A28" s="101" t="s">
        <v>52</v>
      </c>
      <c r="B28" s="101"/>
      <c r="C28" s="17"/>
      <c r="D28" s="25"/>
      <c r="E28" s="26">
        <f>C28*D28</f>
        <v>0</v>
      </c>
    </row>
    <row r="29" spans="1:5" x14ac:dyDescent="0.25">
      <c r="A29" s="101" t="s">
        <v>53</v>
      </c>
      <c r="B29" s="101"/>
      <c r="C29" s="17"/>
      <c r="D29" s="25"/>
      <c r="E29" s="26">
        <f>C29*D29</f>
        <v>0</v>
      </c>
    </row>
    <row r="30" spans="1:5" x14ac:dyDescent="0.25">
      <c r="A30" s="104" t="s">
        <v>54</v>
      </c>
      <c r="B30" s="105"/>
      <c r="C30" s="17"/>
      <c r="D30" s="25"/>
      <c r="E30" s="26">
        <f>C30*D30</f>
        <v>0</v>
      </c>
    </row>
    <row r="31" spans="1:5" x14ac:dyDescent="0.25">
      <c r="A31" s="101" t="s">
        <v>55</v>
      </c>
      <c r="B31" s="101"/>
      <c r="C31" s="17"/>
      <c r="D31" s="25"/>
      <c r="E31" s="26">
        <f>C31*D31</f>
        <v>0</v>
      </c>
    </row>
    <row r="32" spans="1:5" x14ac:dyDescent="0.25">
      <c r="A32" s="96" t="s">
        <v>56</v>
      </c>
      <c r="B32" s="96"/>
      <c r="C32" s="96"/>
      <c r="D32" s="96"/>
      <c r="E32" s="16">
        <f>SUM(E28:E31)</f>
        <v>0</v>
      </c>
    </row>
    <row r="33" spans="1:5" x14ac:dyDescent="0.25">
      <c r="A33" s="102"/>
      <c r="B33" s="102"/>
      <c r="C33" s="102"/>
      <c r="D33" s="102"/>
      <c r="E33" s="102"/>
    </row>
    <row r="34" spans="1:5" x14ac:dyDescent="0.25">
      <c r="A34" s="94" t="s">
        <v>57</v>
      </c>
      <c r="B34" s="94"/>
      <c r="C34" s="97"/>
      <c r="D34" s="97"/>
      <c r="E34" s="97"/>
    </row>
    <row r="35" spans="1:5" ht="42" customHeight="1" x14ac:dyDescent="0.25">
      <c r="A35" s="46" t="s">
        <v>58</v>
      </c>
      <c r="B35" s="97" t="s">
        <v>59</v>
      </c>
      <c r="C35" s="97"/>
      <c r="D35" s="97"/>
      <c r="E35" s="27" t="s">
        <v>60</v>
      </c>
    </row>
    <row r="36" spans="1:5" ht="19.5" customHeight="1" x14ac:dyDescent="0.25">
      <c r="A36" s="28"/>
      <c r="B36" s="103"/>
      <c r="C36" s="103"/>
      <c r="D36" s="103"/>
      <c r="E36" s="29"/>
    </row>
    <row r="37" spans="1:5" x14ac:dyDescent="0.25">
      <c r="A37" s="28"/>
      <c r="B37" s="103"/>
      <c r="C37" s="103"/>
      <c r="D37" s="103"/>
      <c r="E37" s="29"/>
    </row>
    <row r="38" spans="1:5" x14ac:dyDescent="0.25">
      <c r="A38" s="30"/>
      <c r="B38" s="103"/>
      <c r="C38" s="103"/>
      <c r="D38" s="103"/>
      <c r="E38" s="29"/>
    </row>
    <row r="39" spans="1:5" x14ac:dyDescent="0.25">
      <c r="A39" s="28"/>
      <c r="B39" s="103"/>
      <c r="C39" s="103"/>
      <c r="D39" s="103"/>
      <c r="E39" s="29"/>
    </row>
    <row r="40" spans="1:5" x14ac:dyDescent="0.25">
      <c r="A40" s="28"/>
      <c r="B40" s="103"/>
      <c r="C40" s="103"/>
      <c r="D40" s="103"/>
      <c r="E40" s="29"/>
    </row>
    <row r="41" spans="1:5" x14ac:dyDescent="0.25">
      <c r="A41" s="96" t="s">
        <v>61</v>
      </c>
      <c r="B41" s="96"/>
      <c r="C41" s="96"/>
      <c r="D41" s="96"/>
      <c r="E41" s="18">
        <f>SUM(E36:E40)</f>
        <v>0</v>
      </c>
    </row>
    <row r="42" spans="1:5" x14ac:dyDescent="0.25">
      <c r="A42" s="31"/>
      <c r="B42" s="31"/>
      <c r="C42" s="31"/>
      <c r="D42" s="31"/>
      <c r="E42" s="32"/>
    </row>
    <row r="43" spans="1:5" x14ac:dyDescent="0.25">
      <c r="A43" s="97" t="s">
        <v>62</v>
      </c>
      <c r="B43" s="97"/>
      <c r="C43" s="97"/>
      <c r="D43" s="97"/>
      <c r="E43" s="97"/>
    </row>
    <row r="44" spans="1:5" ht="65.25" customHeight="1" x14ac:dyDescent="0.25">
      <c r="A44" s="94" t="s">
        <v>63</v>
      </c>
      <c r="B44" s="94"/>
      <c r="C44" s="44" t="s">
        <v>36</v>
      </c>
      <c r="D44" s="45" t="s">
        <v>37</v>
      </c>
      <c r="E44" s="44" t="s">
        <v>38</v>
      </c>
    </row>
    <row r="45" spans="1:5" x14ac:dyDescent="0.25">
      <c r="A45" s="95" t="s">
        <v>64</v>
      </c>
      <c r="B45" s="95"/>
      <c r="C45" s="17"/>
      <c r="D45" s="33"/>
      <c r="E45" s="26">
        <f>C45*D45</f>
        <v>0</v>
      </c>
    </row>
    <row r="46" spans="1:5" x14ac:dyDescent="0.25">
      <c r="A46" s="95" t="s">
        <v>65</v>
      </c>
      <c r="B46" s="95"/>
      <c r="C46" s="17"/>
      <c r="D46" s="33"/>
      <c r="E46" s="26">
        <f>C46*D46</f>
        <v>0</v>
      </c>
    </row>
    <row r="47" spans="1:5" x14ac:dyDescent="0.25">
      <c r="A47" s="96" t="s">
        <v>66</v>
      </c>
      <c r="B47" s="96"/>
      <c r="C47" s="96"/>
      <c r="D47" s="96"/>
      <c r="E47" s="16">
        <f>SUM(E45:E46)</f>
        <v>0</v>
      </c>
    </row>
    <row r="48" spans="1:5" x14ac:dyDescent="0.25">
      <c r="B48" s="34"/>
      <c r="C48" s="34"/>
      <c r="D48" s="34"/>
      <c r="E48" s="34"/>
    </row>
    <row r="49" spans="1:5" x14ac:dyDescent="0.25">
      <c r="A49" s="97" t="s">
        <v>75</v>
      </c>
      <c r="B49" s="97"/>
      <c r="C49" s="97"/>
      <c r="D49" s="97"/>
      <c r="E49" s="97"/>
    </row>
    <row r="50" spans="1:5" ht="27" customHeight="1" x14ac:dyDescent="0.25">
      <c r="A50" s="96"/>
      <c r="B50" s="96"/>
      <c r="C50" s="44" t="s">
        <v>67</v>
      </c>
      <c r="D50" s="45" t="s">
        <v>68</v>
      </c>
      <c r="E50" s="45" t="s">
        <v>69</v>
      </c>
    </row>
    <row r="51" spans="1:5" ht="29.25" customHeight="1" x14ac:dyDescent="0.25">
      <c r="A51" s="98" t="s">
        <v>70</v>
      </c>
      <c r="B51" s="99"/>
      <c r="C51" s="36"/>
      <c r="D51" s="37"/>
      <c r="E51" s="14">
        <f>C51*D51</f>
        <v>0</v>
      </c>
    </row>
    <row r="52" spans="1:5" ht="30" customHeight="1" x14ac:dyDescent="0.25">
      <c r="A52" s="98" t="s">
        <v>71</v>
      </c>
      <c r="B52" s="99"/>
      <c r="C52" s="36"/>
      <c r="D52" s="38"/>
      <c r="E52" s="14">
        <f>C52*D52</f>
        <v>0</v>
      </c>
    </row>
    <row r="53" spans="1:5" x14ac:dyDescent="0.25">
      <c r="A53" s="96" t="s">
        <v>82</v>
      </c>
      <c r="B53" s="96"/>
      <c r="C53" s="96"/>
      <c r="D53" s="96"/>
      <c r="E53" s="16">
        <f>SUM(E51:E52)</f>
        <v>0</v>
      </c>
    </row>
    <row r="54" spans="1:5" x14ac:dyDescent="0.25">
      <c r="A54" s="39"/>
      <c r="B54" s="39"/>
      <c r="C54" s="34"/>
      <c r="D54" s="34"/>
      <c r="E54" s="35"/>
    </row>
    <row r="55" spans="1:5" x14ac:dyDescent="0.25">
      <c r="A55" s="96" t="s">
        <v>83</v>
      </c>
      <c r="B55" s="96"/>
      <c r="C55" s="96"/>
      <c r="D55" s="96"/>
      <c r="E55" s="16">
        <f>SUM(E9,E17,E24,E32,E41,E47,E53)</f>
        <v>0</v>
      </c>
    </row>
    <row r="56" spans="1:5" ht="42.75" customHeight="1" x14ac:dyDescent="0.25">
      <c r="A56" s="100" t="s">
        <v>84</v>
      </c>
      <c r="B56" s="100"/>
      <c r="C56" s="40"/>
      <c r="D56" s="41"/>
      <c r="E56" s="41"/>
    </row>
    <row r="57" spans="1:5" ht="45" customHeight="1" x14ac:dyDescent="0.25">
      <c r="A57" s="48"/>
      <c r="B57" s="47" t="s">
        <v>30</v>
      </c>
      <c r="C57" s="93" t="s">
        <v>31</v>
      </c>
      <c r="D57" s="93"/>
      <c r="E57" s="93"/>
    </row>
  </sheetData>
  <mergeCells count="53">
    <mergeCell ref="A12:B12"/>
    <mergeCell ref="A1:E1"/>
    <mergeCell ref="B2:E2"/>
    <mergeCell ref="B3:E3"/>
    <mergeCell ref="A4:E4"/>
    <mergeCell ref="A5:E5"/>
    <mergeCell ref="A6:B6"/>
    <mergeCell ref="A7:B7"/>
    <mergeCell ref="A8:B8"/>
    <mergeCell ref="A9:D9"/>
    <mergeCell ref="A10:E10"/>
    <mergeCell ref="A11:E11"/>
    <mergeCell ref="A13:B13"/>
    <mergeCell ref="A14:B14"/>
    <mergeCell ref="A15:B15"/>
    <mergeCell ref="A16:B16"/>
    <mergeCell ref="A17:D17"/>
    <mergeCell ref="A30:B30"/>
    <mergeCell ref="A18:E18"/>
    <mergeCell ref="A19:E19"/>
    <mergeCell ref="A20:E20"/>
    <mergeCell ref="A21:C21"/>
    <mergeCell ref="A22:C22"/>
    <mergeCell ref="A23:C23"/>
    <mergeCell ref="A24:D24"/>
    <mergeCell ref="A26:E26"/>
    <mergeCell ref="A27:B27"/>
    <mergeCell ref="A28:B28"/>
    <mergeCell ref="A29:B29"/>
    <mergeCell ref="A43:E43"/>
    <mergeCell ref="A31:B31"/>
    <mergeCell ref="A32:D32"/>
    <mergeCell ref="A33:E33"/>
    <mergeCell ref="A34:E34"/>
    <mergeCell ref="B35:D35"/>
    <mergeCell ref="B36:D36"/>
    <mergeCell ref="B37:D37"/>
    <mergeCell ref="B38:D38"/>
    <mergeCell ref="B39:D39"/>
    <mergeCell ref="B40:D40"/>
    <mergeCell ref="A41:D41"/>
    <mergeCell ref="C57:E57"/>
    <mergeCell ref="A44:B44"/>
    <mergeCell ref="A45:B45"/>
    <mergeCell ref="A46:B46"/>
    <mergeCell ref="A47:D47"/>
    <mergeCell ref="A49:E49"/>
    <mergeCell ref="A50:B50"/>
    <mergeCell ref="A51:B51"/>
    <mergeCell ref="A52:B52"/>
    <mergeCell ref="A53:D53"/>
    <mergeCell ref="A55:D55"/>
    <mergeCell ref="A56:B5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Pályázati kategória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Szarka Zsolt László</cp:lastModifiedBy>
  <cp:lastPrinted>2021-02-15T12:24:09Z</cp:lastPrinted>
  <dcterms:created xsi:type="dcterms:W3CDTF">2021-01-25T12:03:01Z</dcterms:created>
  <dcterms:modified xsi:type="dcterms:W3CDTF">2021-02-24T09:27:15Z</dcterms:modified>
</cp:coreProperties>
</file>