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60_KEP_ES_VIDEOTAR\2022\2022.06.17. TFA\"/>
    </mc:Choice>
  </mc:AlternateContent>
  <bookViews>
    <workbookView xWindow="-120" yWindow="-120" windowWidth="25440" windowHeight="15390"/>
  </bookViews>
  <sheets>
    <sheet name="TFA" sheetId="1" r:id="rId1"/>
  </sheets>
  <definedNames>
    <definedName name="_xlnm._FilterDatabase" localSheetId="0" hidden="1">TFA!$A$1:$AJ$101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0" i="1" l="1"/>
  <c r="M50" i="1"/>
  <c r="N82" i="1"/>
  <c r="M82" i="1"/>
  <c r="N33" i="1"/>
  <c r="M33" i="1"/>
  <c r="N101" i="1"/>
  <c r="M101" i="1"/>
  <c r="N100" i="1"/>
  <c r="M100" i="1"/>
  <c r="N58" i="1"/>
  <c r="M58" i="1"/>
  <c r="N18" i="1"/>
  <c r="M18" i="1"/>
  <c r="N99" i="1"/>
  <c r="M99" i="1"/>
  <c r="N4" i="1"/>
  <c r="M4" i="1"/>
  <c r="N10" i="1"/>
  <c r="M10" i="1"/>
  <c r="N12" i="1"/>
  <c r="M12" i="1"/>
  <c r="N85" i="1"/>
  <c r="M85" i="1"/>
  <c r="N61" i="1"/>
  <c r="M61" i="1"/>
  <c r="N98" i="1"/>
  <c r="M98" i="1"/>
  <c r="N71" i="1"/>
  <c r="M71" i="1"/>
  <c r="N49" i="1"/>
  <c r="M49" i="1"/>
  <c r="N42" i="1"/>
  <c r="M42" i="1"/>
  <c r="N76" i="1"/>
  <c r="M76" i="1"/>
  <c r="N56" i="1"/>
  <c r="M56" i="1"/>
  <c r="N52" i="1"/>
  <c r="M52" i="1"/>
  <c r="N27" i="1"/>
  <c r="M27" i="1"/>
  <c r="N54" i="1"/>
  <c r="M54" i="1"/>
  <c r="N55" i="1"/>
  <c r="M55" i="1"/>
  <c r="N97" i="1"/>
  <c r="M97" i="1"/>
  <c r="N3" i="1"/>
  <c r="M3" i="1"/>
  <c r="N31" i="1"/>
  <c r="M31" i="1"/>
  <c r="N2" i="1"/>
  <c r="M2" i="1"/>
  <c r="N39" i="1"/>
  <c r="M39" i="1"/>
  <c r="N7" i="1"/>
  <c r="M7" i="1"/>
  <c r="N22" i="1"/>
  <c r="M22" i="1"/>
  <c r="N96" i="1"/>
  <c r="M96" i="1"/>
  <c r="N34" i="1"/>
  <c r="M34" i="1"/>
  <c r="N95" i="1"/>
  <c r="M95" i="1"/>
  <c r="N24" i="1"/>
  <c r="M24" i="1"/>
  <c r="N6" i="1"/>
  <c r="M6" i="1"/>
  <c r="N5" i="1"/>
  <c r="M5" i="1"/>
  <c r="N68" i="1"/>
  <c r="M68" i="1"/>
  <c r="N70" i="1"/>
  <c r="M70" i="1"/>
  <c r="N94" i="1"/>
  <c r="M94" i="1"/>
  <c r="N74" i="1"/>
  <c r="M74" i="1"/>
  <c r="N93" i="1"/>
  <c r="M93" i="1"/>
  <c r="N9" i="1"/>
  <c r="M9" i="1"/>
  <c r="N32" i="1"/>
  <c r="M32" i="1"/>
  <c r="N78" i="1"/>
  <c r="M78" i="1"/>
  <c r="N8" i="1"/>
  <c r="M8" i="1"/>
  <c r="N64" i="1"/>
  <c r="M64" i="1"/>
  <c r="N29" i="1"/>
  <c r="M29" i="1"/>
  <c r="N43" i="1"/>
  <c r="M43" i="1"/>
  <c r="N20" i="1"/>
  <c r="M20" i="1"/>
  <c r="N16" i="1"/>
  <c r="M16" i="1"/>
  <c r="N87" i="1"/>
  <c r="M87" i="1"/>
  <c r="N92" i="1"/>
  <c r="M92" i="1"/>
  <c r="N81" i="1"/>
  <c r="M81" i="1"/>
  <c r="N91" i="1"/>
  <c r="M91" i="1"/>
  <c r="N84" i="1"/>
  <c r="M84" i="1"/>
  <c r="N35" i="1"/>
  <c r="M35" i="1"/>
  <c r="N90" i="1"/>
  <c r="M90" i="1"/>
  <c r="N37" i="1"/>
  <c r="M37" i="1"/>
  <c r="N69" i="1"/>
  <c r="M69" i="1"/>
  <c r="N46" i="1"/>
  <c r="M46" i="1"/>
  <c r="N80" i="1"/>
  <c r="M80" i="1"/>
  <c r="N45" i="1"/>
  <c r="M45" i="1"/>
  <c r="N79" i="1"/>
  <c r="M79" i="1"/>
  <c r="N77" i="1"/>
  <c r="M77" i="1"/>
  <c r="N38" i="1"/>
  <c r="M38" i="1"/>
  <c r="N63" i="1"/>
  <c r="M63" i="1"/>
  <c r="N66" i="1"/>
  <c r="M66" i="1"/>
  <c r="N72" i="1"/>
  <c r="M72" i="1"/>
  <c r="N23" i="1"/>
  <c r="M23" i="1"/>
  <c r="N15" i="1"/>
  <c r="M15" i="1"/>
  <c r="N67" i="1"/>
  <c r="M67" i="1"/>
  <c r="N48" i="1"/>
  <c r="M48" i="1"/>
  <c r="N21" i="1"/>
  <c r="M21" i="1"/>
  <c r="N60" i="1"/>
  <c r="M60" i="1"/>
  <c r="N89" i="1"/>
  <c r="M89" i="1"/>
  <c r="N88" i="1"/>
  <c r="M88" i="1"/>
  <c r="N86" i="1"/>
  <c r="M86" i="1"/>
  <c r="N11" i="1"/>
  <c r="M11" i="1"/>
  <c r="N30" i="1"/>
  <c r="M30" i="1"/>
  <c r="N41" i="1"/>
  <c r="M41" i="1"/>
  <c r="N53" i="1"/>
  <c r="M53" i="1"/>
  <c r="N59" i="1"/>
  <c r="M59" i="1"/>
  <c r="N19" i="1"/>
  <c r="M19" i="1"/>
  <c r="N65" i="1"/>
  <c r="M65" i="1"/>
  <c r="N73" i="1"/>
  <c r="M73" i="1"/>
  <c r="N75" i="1"/>
  <c r="M75" i="1"/>
  <c r="N57" i="1"/>
  <c r="M57" i="1"/>
  <c r="N14" i="1"/>
  <c r="M14" i="1"/>
  <c r="N83" i="1"/>
  <c r="M83" i="1"/>
  <c r="N44" i="1"/>
  <c r="M44" i="1"/>
  <c r="N36" i="1"/>
  <c r="M36" i="1"/>
  <c r="N51" i="1"/>
  <c r="M51" i="1"/>
  <c r="N62" i="1"/>
  <c r="M62" i="1"/>
  <c r="N25" i="1"/>
  <c r="M25" i="1"/>
  <c r="N47" i="1"/>
  <c r="M47" i="1"/>
  <c r="N17" i="1"/>
  <c r="M17" i="1"/>
  <c r="N13" i="1"/>
  <c r="M13" i="1"/>
  <c r="N40" i="1"/>
  <c r="M40" i="1"/>
  <c r="N26" i="1"/>
  <c r="M26" i="1"/>
  <c r="N28" i="1"/>
  <c r="M28" i="1"/>
  <c r="AF50" i="1" l="1"/>
  <c r="AE50" i="1"/>
  <c r="X50" i="1"/>
  <c r="W50" i="1"/>
  <c r="AF82" i="1"/>
  <c r="AE82" i="1"/>
  <c r="X82" i="1"/>
  <c r="W82" i="1"/>
  <c r="AF33" i="1"/>
  <c r="AE33" i="1"/>
  <c r="X33" i="1"/>
  <c r="W33" i="1"/>
  <c r="AF101" i="1"/>
  <c r="AE101" i="1"/>
  <c r="X101" i="1"/>
  <c r="W101" i="1"/>
  <c r="AF100" i="1"/>
  <c r="AE100" i="1"/>
  <c r="X100" i="1"/>
  <c r="W100" i="1"/>
  <c r="AF58" i="1"/>
  <c r="AE58" i="1"/>
  <c r="X58" i="1"/>
  <c r="W58" i="1"/>
  <c r="AF18" i="1"/>
  <c r="AE18" i="1"/>
  <c r="X18" i="1"/>
  <c r="W18" i="1"/>
  <c r="AF99" i="1"/>
  <c r="AE99" i="1"/>
  <c r="X99" i="1"/>
  <c r="W99" i="1"/>
  <c r="AF4" i="1"/>
  <c r="AE4" i="1"/>
  <c r="X4" i="1"/>
  <c r="W4" i="1"/>
  <c r="AF10" i="1"/>
  <c r="AE10" i="1"/>
  <c r="X10" i="1"/>
  <c r="W10" i="1"/>
  <c r="AF12" i="1"/>
  <c r="AE12" i="1"/>
  <c r="X12" i="1"/>
  <c r="W12" i="1"/>
  <c r="AF85" i="1"/>
  <c r="AE85" i="1"/>
  <c r="X85" i="1"/>
  <c r="W85" i="1"/>
  <c r="AF61" i="1"/>
  <c r="AE61" i="1"/>
  <c r="X61" i="1"/>
  <c r="W61" i="1"/>
  <c r="AF98" i="1"/>
  <c r="AE98" i="1"/>
  <c r="X98" i="1"/>
  <c r="W98" i="1"/>
  <c r="AF71" i="1"/>
  <c r="AE71" i="1"/>
  <c r="X71" i="1"/>
  <c r="W71" i="1"/>
  <c r="AF49" i="1"/>
  <c r="AE49" i="1"/>
  <c r="X49" i="1"/>
  <c r="W49" i="1"/>
  <c r="AF42" i="1"/>
  <c r="AE42" i="1"/>
  <c r="X42" i="1"/>
  <c r="W42" i="1"/>
  <c r="AF76" i="1"/>
  <c r="AE76" i="1"/>
  <c r="X76" i="1"/>
  <c r="W76" i="1"/>
  <c r="AF56" i="1"/>
  <c r="AE56" i="1"/>
  <c r="X56" i="1"/>
  <c r="W56" i="1"/>
  <c r="AF52" i="1"/>
  <c r="AE52" i="1"/>
  <c r="X52" i="1"/>
  <c r="W52" i="1"/>
  <c r="AF27" i="1"/>
  <c r="AE27" i="1"/>
  <c r="X27" i="1"/>
  <c r="W27" i="1"/>
  <c r="AF54" i="1"/>
  <c r="AE54" i="1"/>
  <c r="X54" i="1"/>
  <c r="W54" i="1"/>
  <c r="AF55" i="1"/>
  <c r="AE55" i="1"/>
  <c r="X55" i="1"/>
  <c r="W55" i="1"/>
  <c r="AF97" i="1"/>
  <c r="AE97" i="1"/>
  <c r="X97" i="1"/>
  <c r="W97" i="1"/>
  <c r="AF3" i="1"/>
  <c r="AE3" i="1"/>
  <c r="X3" i="1"/>
  <c r="W3" i="1"/>
  <c r="AF31" i="1"/>
  <c r="AE31" i="1"/>
  <c r="X31" i="1"/>
  <c r="W31" i="1"/>
  <c r="AF2" i="1"/>
  <c r="AE2" i="1"/>
  <c r="X2" i="1"/>
  <c r="W2" i="1"/>
  <c r="AF39" i="1"/>
  <c r="AE39" i="1"/>
  <c r="X39" i="1"/>
  <c r="W39" i="1"/>
  <c r="AF7" i="1"/>
  <c r="AE7" i="1"/>
  <c r="X7" i="1"/>
  <c r="W7" i="1"/>
  <c r="AF22" i="1"/>
  <c r="AE22" i="1"/>
  <c r="X22" i="1"/>
  <c r="W22" i="1"/>
  <c r="AF96" i="1"/>
  <c r="AE96" i="1"/>
  <c r="X96" i="1"/>
  <c r="W96" i="1"/>
  <c r="AF34" i="1"/>
  <c r="AE34" i="1"/>
  <c r="X34" i="1"/>
  <c r="W34" i="1"/>
  <c r="AF95" i="1"/>
  <c r="AE95" i="1"/>
  <c r="X95" i="1"/>
  <c r="W95" i="1"/>
  <c r="AF24" i="1"/>
  <c r="AE24" i="1"/>
  <c r="X24" i="1"/>
  <c r="W24" i="1"/>
  <c r="AF6" i="1"/>
  <c r="AE6" i="1"/>
  <c r="X6" i="1"/>
  <c r="W6" i="1"/>
  <c r="AF5" i="1"/>
  <c r="AE5" i="1"/>
  <c r="X5" i="1"/>
  <c r="W5" i="1"/>
  <c r="AF68" i="1"/>
  <c r="AE68" i="1"/>
  <c r="X68" i="1"/>
  <c r="W68" i="1"/>
  <c r="AF70" i="1"/>
  <c r="AE70" i="1"/>
  <c r="X70" i="1"/>
  <c r="W70" i="1"/>
  <c r="AF94" i="1"/>
  <c r="AE94" i="1"/>
  <c r="X94" i="1"/>
  <c r="W94" i="1"/>
  <c r="AF74" i="1"/>
  <c r="AE74" i="1"/>
  <c r="X74" i="1"/>
  <c r="W74" i="1"/>
  <c r="AF93" i="1"/>
  <c r="AE93" i="1"/>
  <c r="X93" i="1"/>
  <c r="W93" i="1"/>
  <c r="AF9" i="1"/>
  <c r="AE9" i="1"/>
  <c r="X9" i="1"/>
  <c r="W9" i="1"/>
  <c r="AF32" i="1"/>
  <c r="AE32" i="1"/>
  <c r="X32" i="1"/>
  <c r="W32" i="1"/>
  <c r="AF78" i="1"/>
  <c r="AE78" i="1"/>
  <c r="X78" i="1"/>
  <c r="W78" i="1"/>
  <c r="AF8" i="1"/>
  <c r="AE8" i="1"/>
  <c r="X8" i="1"/>
  <c r="W8" i="1"/>
  <c r="AF64" i="1"/>
  <c r="AE64" i="1"/>
  <c r="X64" i="1"/>
  <c r="W64" i="1"/>
  <c r="AF29" i="1"/>
  <c r="AE29" i="1"/>
  <c r="X29" i="1"/>
  <c r="W29" i="1"/>
  <c r="AF43" i="1"/>
  <c r="AE43" i="1"/>
  <c r="X43" i="1"/>
  <c r="W43" i="1"/>
  <c r="AF20" i="1"/>
  <c r="AE20" i="1"/>
  <c r="X20" i="1"/>
  <c r="W20" i="1"/>
  <c r="AF16" i="1"/>
  <c r="AE16" i="1"/>
  <c r="X16" i="1"/>
  <c r="W16" i="1"/>
  <c r="AF87" i="1"/>
  <c r="AE87" i="1"/>
  <c r="X87" i="1"/>
  <c r="W87" i="1"/>
  <c r="AF92" i="1"/>
  <c r="AE92" i="1"/>
  <c r="X92" i="1"/>
  <c r="W92" i="1"/>
  <c r="AF81" i="1"/>
  <c r="AE81" i="1"/>
  <c r="X81" i="1"/>
  <c r="W81" i="1"/>
  <c r="AF91" i="1"/>
  <c r="AE91" i="1"/>
  <c r="X91" i="1"/>
  <c r="W91" i="1"/>
  <c r="AF84" i="1"/>
  <c r="AE84" i="1"/>
  <c r="X84" i="1"/>
  <c r="W84" i="1"/>
  <c r="AF35" i="1"/>
  <c r="AE35" i="1"/>
  <c r="X35" i="1"/>
  <c r="W35" i="1"/>
  <c r="AF90" i="1"/>
  <c r="AE90" i="1"/>
  <c r="X90" i="1"/>
  <c r="W90" i="1"/>
  <c r="AF37" i="1"/>
  <c r="AE37" i="1"/>
  <c r="X37" i="1"/>
  <c r="W37" i="1"/>
  <c r="AF69" i="1"/>
  <c r="AE69" i="1"/>
  <c r="X69" i="1"/>
  <c r="W69" i="1"/>
  <c r="AF46" i="1"/>
  <c r="AE46" i="1"/>
  <c r="X46" i="1"/>
  <c r="W46" i="1"/>
  <c r="AF80" i="1"/>
  <c r="AE80" i="1"/>
  <c r="X80" i="1"/>
  <c r="W80" i="1"/>
  <c r="AF45" i="1"/>
  <c r="AE45" i="1"/>
  <c r="X45" i="1"/>
  <c r="W45" i="1"/>
  <c r="AF79" i="1"/>
  <c r="AE79" i="1"/>
  <c r="X79" i="1"/>
  <c r="W79" i="1"/>
  <c r="AF77" i="1"/>
  <c r="AE77" i="1"/>
  <c r="X77" i="1"/>
  <c r="W77" i="1"/>
  <c r="AF38" i="1"/>
  <c r="AE38" i="1"/>
  <c r="X38" i="1"/>
  <c r="W38" i="1"/>
  <c r="AF63" i="1"/>
  <c r="AE63" i="1"/>
  <c r="X63" i="1"/>
  <c r="W63" i="1"/>
  <c r="AF66" i="1"/>
  <c r="AE66" i="1"/>
  <c r="X66" i="1"/>
  <c r="W66" i="1"/>
  <c r="AF72" i="1"/>
  <c r="AE72" i="1"/>
  <c r="X72" i="1"/>
  <c r="W72" i="1"/>
  <c r="AF23" i="1"/>
  <c r="AE23" i="1"/>
  <c r="X23" i="1"/>
  <c r="W23" i="1"/>
  <c r="AF15" i="1"/>
  <c r="AE15" i="1"/>
  <c r="X15" i="1"/>
  <c r="W15" i="1"/>
  <c r="AF67" i="1"/>
  <c r="AE67" i="1"/>
  <c r="X67" i="1"/>
  <c r="W67" i="1"/>
  <c r="AF48" i="1"/>
  <c r="AE48" i="1"/>
  <c r="X48" i="1"/>
  <c r="W48" i="1"/>
  <c r="AF21" i="1"/>
  <c r="AE21" i="1"/>
  <c r="X21" i="1"/>
  <c r="W21" i="1"/>
  <c r="AF60" i="1"/>
  <c r="AE60" i="1"/>
  <c r="X60" i="1"/>
  <c r="W60" i="1"/>
  <c r="AF89" i="1"/>
  <c r="AE89" i="1"/>
  <c r="X89" i="1"/>
  <c r="W89" i="1"/>
  <c r="AF88" i="1"/>
  <c r="AE88" i="1"/>
  <c r="X88" i="1"/>
  <c r="W88" i="1"/>
  <c r="AF86" i="1"/>
  <c r="AE86" i="1"/>
  <c r="X86" i="1"/>
  <c r="W86" i="1"/>
  <c r="AF11" i="1"/>
  <c r="AE11" i="1"/>
  <c r="X11" i="1"/>
  <c r="W11" i="1"/>
  <c r="AF30" i="1"/>
  <c r="AE30" i="1"/>
  <c r="X30" i="1"/>
  <c r="W30" i="1"/>
  <c r="AF41" i="1"/>
  <c r="AE41" i="1"/>
  <c r="X41" i="1"/>
  <c r="W41" i="1"/>
  <c r="AF53" i="1"/>
  <c r="AE53" i="1"/>
  <c r="X53" i="1"/>
  <c r="W53" i="1"/>
  <c r="AF59" i="1"/>
  <c r="AE59" i="1"/>
  <c r="X59" i="1"/>
  <c r="W59" i="1"/>
  <c r="AF19" i="1"/>
  <c r="AE19" i="1"/>
  <c r="X19" i="1"/>
  <c r="W19" i="1"/>
  <c r="AF65" i="1"/>
  <c r="AE65" i="1"/>
  <c r="X65" i="1"/>
  <c r="W65" i="1"/>
  <c r="AF73" i="1"/>
  <c r="AE73" i="1"/>
  <c r="X73" i="1"/>
  <c r="W73" i="1"/>
  <c r="AF75" i="1"/>
  <c r="AE75" i="1"/>
  <c r="X75" i="1"/>
  <c r="W75" i="1"/>
  <c r="AF57" i="1"/>
  <c r="AE57" i="1"/>
  <c r="X57" i="1"/>
  <c r="W57" i="1"/>
  <c r="AF14" i="1"/>
  <c r="AE14" i="1"/>
  <c r="X14" i="1"/>
  <c r="W14" i="1"/>
  <c r="AF83" i="1"/>
  <c r="AE83" i="1"/>
  <c r="X83" i="1"/>
  <c r="W83" i="1"/>
  <c r="AF44" i="1"/>
  <c r="AE44" i="1"/>
  <c r="X44" i="1"/>
  <c r="W44" i="1"/>
  <c r="AF36" i="1"/>
  <c r="AE36" i="1"/>
  <c r="X36" i="1"/>
  <c r="W36" i="1"/>
  <c r="AF51" i="1"/>
  <c r="AE51" i="1"/>
  <c r="X51" i="1"/>
  <c r="W51" i="1"/>
  <c r="AF62" i="1"/>
  <c r="AE62" i="1"/>
  <c r="X62" i="1"/>
  <c r="W62" i="1"/>
  <c r="AF25" i="1"/>
  <c r="AE25" i="1"/>
  <c r="X25" i="1"/>
  <c r="W25" i="1"/>
  <c r="AF47" i="1"/>
  <c r="AE47" i="1"/>
  <c r="X47" i="1"/>
  <c r="W47" i="1"/>
  <c r="AF17" i="1"/>
  <c r="AE17" i="1"/>
  <c r="X17" i="1"/>
  <c r="W17" i="1"/>
  <c r="AF13" i="1"/>
  <c r="AE13" i="1"/>
  <c r="X13" i="1"/>
  <c r="W13" i="1"/>
  <c r="AF40" i="1"/>
  <c r="AE40" i="1"/>
  <c r="X40" i="1"/>
  <c r="W40" i="1"/>
  <c r="AF26" i="1"/>
  <c r="AE26" i="1"/>
  <c r="X26" i="1"/>
  <c r="W26" i="1"/>
  <c r="AI62" i="1" l="1"/>
  <c r="AI47" i="1"/>
  <c r="AI26" i="1"/>
  <c r="AI50" i="1"/>
  <c r="AI59" i="1"/>
  <c r="AI86" i="1"/>
  <c r="AI15" i="1"/>
  <c r="AI38" i="1"/>
  <c r="AH85" i="1"/>
  <c r="AI17" i="1"/>
  <c r="AI36" i="1"/>
  <c r="AI89" i="1"/>
  <c r="AI67" i="1"/>
  <c r="AI20" i="1"/>
  <c r="AI42" i="1"/>
  <c r="AI85" i="1"/>
  <c r="AI10" i="1"/>
  <c r="AI18" i="1"/>
  <c r="AI58" i="1"/>
  <c r="AI82" i="1"/>
  <c r="AI65" i="1"/>
  <c r="AI81" i="1"/>
  <c r="AI13" i="1"/>
  <c r="AI73" i="1"/>
  <c r="AI88" i="1"/>
  <c r="AI77" i="1"/>
  <c r="AI16" i="1"/>
  <c r="AI33" i="1"/>
  <c r="AI14" i="1"/>
  <c r="AI60" i="1"/>
  <c r="AI25" i="1"/>
  <c r="AI83" i="1"/>
  <c r="AI19" i="1"/>
  <c r="AI53" i="1"/>
  <c r="AI48" i="1"/>
  <c r="AI46" i="1"/>
  <c r="AI92" i="1"/>
  <c r="AI40" i="1"/>
  <c r="AI51" i="1"/>
  <c r="AI44" i="1"/>
  <c r="AI21" i="1"/>
  <c r="AI23" i="1"/>
  <c r="AH87" i="1"/>
  <c r="AI78" i="1"/>
  <c r="AI9" i="1"/>
  <c r="AI74" i="1"/>
  <c r="AI70" i="1"/>
  <c r="AI5" i="1"/>
  <c r="AI24" i="1"/>
  <c r="AI34" i="1"/>
  <c r="AI22" i="1"/>
  <c r="AI39" i="1"/>
  <c r="AI31" i="1"/>
  <c r="AI97" i="1"/>
  <c r="AI54" i="1"/>
  <c r="AI52" i="1"/>
  <c r="AI101" i="1"/>
  <c r="AI98" i="1"/>
  <c r="AI49" i="1"/>
  <c r="AI56" i="1"/>
  <c r="AI76" i="1"/>
  <c r="AH49" i="1"/>
  <c r="AI32" i="1"/>
  <c r="AI93" i="1"/>
  <c r="AI94" i="1"/>
  <c r="AI68" i="1"/>
  <c r="AI6" i="1"/>
  <c r="AI95" i="1"/>
  <c r="AI96" i="1"/>
  <c r="AI7" i="1"/>
  <c r="AI2" i="1"/>
  <c r="AI3" i="1"/>
  <c r="AI55" i="1"/>
  <c r="AI27" i="1"/>
  <c r="AI8" i="1"/>
  <c r="AI64" i="1"/>
  <c r="AH29" i="1"/>
  <c r="AI43" i="1"/>
  <c r="AI29" i="1"/>
  <c r="AH8" i="1"/>
  <c r="AH43" i="1"/>
  <c r="AH64" i="1"/>
  <c r="AI35" i="1"/>
  <c r="AI90" i="1"/>
  <c r="AI80" i="1"/>
  <c r="AI63" i="1"/>
  <c r="AI45" i="1"/>
  <c r="AI37" i="1"/>
  <c r="AI91" i="1"/>
  <c r="AI87" i="1"/>
  <c r="AH20" i="1"/>
  <c r="AI66" i="1"/>
  <c r="AI79" i="1"/>
  <c r="AI69" i="1"/>
  <c r="AI84" i="1"/>
  <c r="AH16" i="1"/>
  <c r="AI72" i="1"/>
  <c r="AI11" i="1"/>
  <c r="AI30" i="1"/>
  <c r="AI41" i="1"/>
  <c r="AI75" i="1"/>
  <c r="AI57" i="1"/>
  <c r="AH26" i="1"/>
  <c r="AH44" i="1"/>
  <c r="AH83" i="1"/>
  <c r="AH57" i="1"/>
  <c r="AH73" i="1"/>
  <c r="AH53" i="1"/>
  <c r="AH30" i="1"/>
  <c r="AH11" i="1"/>
  <c r="AH89" i="1"/>
  <c r="AH21" i="1"/>
  <c r="AH67" i="1"/>
  <c r="AH23" i="1"/>
  <c r="AH66" i="1"/>
  <c r="AH38" i="1"/>
  <c r="AH77" i="1"/>
  <c r="AH79" i="1"/>
  <c r="AH45" i="1"/>
  <c r="AH69" i="1"/>
  <c r="AH90" i="1"/>
  <c r="AH81" i="1"/>
  <c r="AH92" i="1"/>
  <c r="AH93" i="1"/>
  <c r="AH68" i="1"/>
  <c r="AH95" i="1"/>
  <c r="AH7" i="1"/>
  <c r="AH3" i="1"/>
  <c r="AH42" i="1"/>
  <c r="AH98" i="1"/>
  <c r="AH78" i="1"/>
  <c r="AH74" i="1"/>
  <c r="AH5" i="1"/>
  <c r="AH34" i="1"/>
  <c r="AH39" i="1"/>
  <c r="AH97" i="1"/>
  <c r="AH52" i="1"/>
  <c r="AH13" i="1"/>
  <c r="AH17" i="1"/>
  <c r="AH47" i="1"/>
  <c r="AH62" i="1"/>
  <c r="AH14" i="1"/>
  <c r="AH19" i="1"/>
  <c r="AH41" i="1"/>
  <c r="AH72" i="1"/>
  <c r="AH63" i="1"/>
  <c r="AH80" i="1"/>
  <c r="AH46" i="1"/>
  <c r="AH37" i="1"/>
  <c r="AH35" i="1"/>
  <c r="AH84" i="1"/>
  <c r="AH91" i="1"/>
  <c r="AH27" i="1"/>
  <c r="AH32" i="1"/>
  <c r="AH94" i="1"/>
  <c r="AH6" i="1"/>
  <c r="AH96" i="1"/>
  <c r="AH2" i="1"/>
  <c r="AH55" i="1"/>
  <c r="AH56" i="1"/>
  <c r="AH10" i="1"/>
  <c r="AH4" i="1"/>
  <c r="AH58" i="1"/>
  <c r="AH100" i="1"/>
  <c r="AH101" i="1"/>
  <c r="AH33" i="1"/>
  <c r="AH82" i="1"/>
  <c r="AH50" i="1"/>
  <c r="AH40" i="1"/>
  <c r="AH25" i="1"/>
  <c r="AH51" i="1"/>
  <c r="AH36" i="1"/>
  <c r="AH75" i="1"/>
  <c r="AH65" i="1"/>
  <c r="AH59" i="1"/>
  <c r="AH86" i="1"/>
  <c r="AH88" i="1"/>
  <c r="AH60" i="1"/>
  <c r="AH48" i="1"/>
  <c r="AH15" i="1"/>
  <c r="AH9" i="1"/>
  <c r="AH70" i="1"/>
  <c r="AH24" i="1"/>
  <c r="AH22" i="1"/>
  <c r="AH31" i="1"/>
  <c r="AH54" i="1"/>
  <c r="AH76" i="1"/>
  <c r="AH71" i="1"/>
  <c r="AH61" i="1"/>
  <c r="AH12" i="1"/>
  <c r="AI4" i="1"/>
  <c r="AH99" i="1"/>
  <c r="AI100" i="1"/>
  <c r="AI71" i="1"/>
  <c r="AI61" i="1"/>
  <c r="AI12" i="1"/>
  <c r="AI99" i="1"/>
  <c r="AH18" i="1"/>
  <c r="AF28" i="1"/>
  <c r="AE28" i="1"/>
  <c r="W28" i="1" l="1"/>
  <c r="AH28" i="1" l="1"/>
  <c r="X28" i="1" l="1"/>
  <c r="AI28" i="1" l="1"/>
</calcChain>
</file>

<file path=xl/sharedStrings.xml><?xml version="1.0" encoding="utf-8"?>
<sst xmlns="http://schemas.openxmlformats.org/spreadsheetml/2006/main" count="1143" uniqueCount="345">
  <si>
    <t>Vas</t>
  </si>
  <si>
    <t>Somogy</t>
  </si>
  <si>
    <t>Fejér</t>
  </si>
  <si>
    <t>Zala</t>
  </si>
  <si>
    <t>Baranya</t>
  </si>
  <si>
    <t>Ifj. Bodó László</t>
  </si>
  <si>
    <t>Magyarország</t>
  </si>
  <si>
    <t>Férfi</t>
  </si>
  <si>
    <t>Bács-Kiskun</t>
  </si>
  <si>
    <t>Nő</t>
  </si>
  <si>
    <t>Veszprém</t>
  </si>
  <si>
    <t>Budapest</t>
  </si>
  <si>
    <t>Bukta Tamás</t>
  </si>
  <si>
    <t>Tolna</t>
  </si>
  <si>
    <t>Rafai Tibor</t>
  </si>
  <si>
    <t>Rigó József</t>
  </si>
  <si>
    <t>Rajtsorrend</t>
  </si>
  <si>
    <t>Kategória</t>
  </si>
  <si>
    <t>Neme</t>
  </si>
  <si>
    <t>Külföldi</t>
  </si>
  <si>
    <t>Versenyző neve</t>
  </si>
  <si>
    <t>Képviselt szervezet pontos neve</t>
  </si>
  <si>
    <t>Ország</t>
  </si>
  <si>
    <t>Megye</t>
  </si>
  <si>
    <t>Életkora</t>
  </si>
  <si>
    <t>2. feladat
Időeredmény
[PERC]</t>
  </si>
  <si>
    <t>2. feladat
Időeredmény
[MÁSODPERC]</t>
  </si>
  <si>
    <t>2. feladat
Érvénytelen
feladat
[Büntető]
[PERC]</t>
  </si>
  <si>
    <t>1. feladat
Időeredmény
+Büntető idő
[perc : másodp.]</t>
  </si>
  <si>
    <t>1. feladat
Hibás
feladat
[Büntető]
[MÁSODPERC]</t>
  </si>
  <si>
    <t>1. feladat
Érvénytelen
feladat
[Büntető]
[PERC]</t>
  </si>
  <si>
    <t>1. feladat
Időeredmény
[MÁSODPERC]</t>
  </si>
  <si>
    <t>1. feladat
Időeredmény
[PERC]</t>
  </si>
  <si>
    <t>ÖSSZESÍTETT
Időeredmény
+Büntető idő
[perc : másodp.]</t>
  </si>
  <si>
    <t>dr. Kocsis Katalin Dorottya</t>
  </si>
  <si>
    <t>2. feladat
Időeredmény
+Büntető idő
[perc : másodp.]</t>
  </si>
  <si>
    <t>Borsod-Abaúj-Zemplén</t>
  </si>
  <si>
    <t>Győr-Moson-Sopron</t>
  </si>
  <si>
    <t>Komárom-Esztergom</t>
  </si>
  <si>
    <t>Szabolcs-Szatmár-Bereg</t>
  </si>
  <si>
    <t>Lemler Róbert</t>
  </si>
  <si>
    <t>Kiss János</t>
  </si>
  <si>
    <t>Oszlár Gábor</t>
  </si>
  <si>
    <t>Kolumbán András</t>
  </si>
  <si>
    <t>Fehér Ádám</t>
  </si>
  <si>
    <t>Balogh László</t>
  </si>
  <si>
    <t>Horváth Róbert</t>
  </si>
  <si>
    <t>Magyar
ÖTE</t>
  </si>
  <si>
    <t>Magyar
LTP</t>
  </si>
  <si>
    <t>ÖTE</t>
  </si>
  <si>
    <t>LTP</t>
  </si>
  <si>
    <t>-</t>
  </si>
  <si>
    <t>Törölve</t>
  </si>
  <si>
    <t>Ország
Olimpiai
jelölése</t>
  </si>
  <si>
    <t>HUN</t>
  </si>
  <si>
    <t>ÖSSZESÍTETT
Érvénytelen 
feladat
[darab]</t>
  </si>
  <si>
    <t>1. feladat
Érvénytelen 
feladat
[darab]</t>
  </si>
  <si>
    <t>2. feladat
Érvénytelen 
feladat
[darab]</t>
  </si>
  <si>
    <t>Rendfokozat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</si>
  <si>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</si>
  <si>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</si>
  <si>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</si>
  <si>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</si>
  <si>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</si>
  <si>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</si>
  <si>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</si>
  <si>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</si>
  <si>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</si>
  <si>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</si>
  <si>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</si>
  <si>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</si>
  <si>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</si>
  <si>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</si>
  <si>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</si>
  <si>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</si>
  <si>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</si>
  <si>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</si>
  <si>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</si>
  <si>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</si>
  <si>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</si>
  <si>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</si>
  <si>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</si>
  <si>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</si>
  <si>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</si>
  <si>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</si>
  <si>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</si>
  <si>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</si>
  <si>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</si>
  <si>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</si>
  <si>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</si>
  <si>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</si>
  <si>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</si>
  <si>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</si>
  <si>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</si>
  <si>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</si>
  <si>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</si>
  <si>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</si>
  <si>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</si>
  <si>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</si>
  <si>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</si>
  <si>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</si>
  <si>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</si>
  <si>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</si>
  <si>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</si>
  <si>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</si>
  <si>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</si>
  <si>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</si>
  <si>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</si>
  <si>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</si>
  <si>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</si>
  <si>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Kovács János Bence</t>
  </si>
  <si>
    <t>052</t>
  </si>
  <si>
    <t>Dakos Tamás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</si>
  <si>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</si>
  <si>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</si>
  <si>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</si>
  <si>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</si>
  <si>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</si>
  <si>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</si>
  <si>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</si>
  <si>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</si>
  <si>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</si>
  <si>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</si>
  <si>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</si>
  <si>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</si>
  <si>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</si>
  <si>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</si>
  <si>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</si>
  <si>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</si>
  <si>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</si>
  <si>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</si>
  <si>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</si>
  <si>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</si>
  <si>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</si>
  <si>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</si>
  <si>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</si>
  <si>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</si>
  <si>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</si>
  <si>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</si>
  <si>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</si>
  <si>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</si>
  <si>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</si>
  <si>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</si>
  <si>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</si>
  <si>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</si>
  <si>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</si>
  <si>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</si>
  <si>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</si>
  <si>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</si>
  <si>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</si>
  <si>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</si>
  <si>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</si>
  <si>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</si>
  <si>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</si>
  <si>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</si>
  <si>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</si>
  <si>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</si>
  <si>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</si>
  <si>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</si>
  <si>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</si>
  <si>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</si>
  <si>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2. feladat
Hibás
feladat
[Büntető]
[MÁSODPERC]</t>
  </si>
  <si>
    <t>IPA</t>
  </si>
  <si>
    <t>Iszak Gábor</t>
  </si>
  <si>
    <t>Bognár Dávid</t>
  </si>
  <si>
    <t>Tallér Ákos</t>
  </si>
  <si>
    <t>Ugranyecz Miklós</t>
  </si>
  <si>
    <t>Tatai Krisztián Balázs</t>
  </si>
  <si>
    <t>Szlama Ferenc</t>
  </si>
  <si>
    <t>Szabó Dániel</t>
  </si>
  <si>
    <t>Mosonmagyaróvár HTP</t>
  </si>
  <si>
    <t xml:space="preserve">Kovács Olivér </t>
  </si>
  <si>
    <t>MH Pápa Bázisrepülőtér</t>
  </si>
  <si>
    <t>Pap László</t>
  </si>
  <si>
    <t>Lévai Zsolt</t>
  </si>
  <si>
    <t>Ódor-Sápi Péter</t>
  </si>
  <si>
    <t>Veres Soma</t>
  </si>
  <si>
    <t>Albert Bence</t>
  </si>
  <si>
    <t>Szuprics Ferenc</t>
  </si>
  <si>
    <t>Rácz Andrea</t>
  </si>
  <si>
    <t>Csernák Zsolt</t>
  </si>
  <si>
    <t>Győri Ferenc</t>
  </si>
  <si>
    <t xml:space="preserve">Csabai Tamás </t>
  </si>
  <si>
    <t>Csongrád-Csanád</t>
  </si>
  <si>
    <t>Dudás Patrik</t>
  </si>
  <si>
    <t>Szűcs Dávid</t>
  </si>
  <si>
    <t>Balázs Ádám</t>
  </si>
  <si>
    <t xml:space="preserve">Plesovszki Patrik </t>
  </si>
  <si>
    <t>Vincellér Zoltán</t>
  </si>
  <si>
    <t>Csató István</t>
  </si>
  <si>
    <t>Ábrahám Gergely</t>
  </si>
  <si>
    <t>Gyuricza Krisztián</t>
  </si>
  <si>
    <t>Krizsán Lajos</t>
  </si>
  <si>
    <t>Ungi Donát</t>
  </si>
  <si>
    <t>Szabó Lajos</t>
  </si>
  <si>
    <t>Szabó Csaba</t>
  </si>
  <si>
    <t>Kurucz Csaba</t>
  </si>
  <si>
    <t>TŰ. HADNAGY</t>
  </si>
  <si>
    <t>Sárvár HTP</t>
  </si>
  <si>
    <t>Kóbor Máté</t>
  </si>
  <si>
    <t>TŰ. ŐRMESTER</t>
  </si>
  <si>
    <t>Sopron HTP</t>
  </si>
  <si>
    <t xml:space="preserve">Visi Ferenc Ágoston </t>
  </si>
  <si>
    <t>TŰ. SZÁZADOS</t>
  </si>
  <si>
    <t>Ajka HTP</t>
  </si>
  <si>
    <t>Zalaszentiván ÖTE</t>
  </si>
  <si>
    <t>Horváth András Attila</t>
  </si>
  <si>
    <t>Szombathely HTP</t>
  </si>
  <si>
    <t>Csorna ÖTE</t>
  </si>
  <si>
    <t>Gaitan Adrian</t>
  </si>
  <si>
    <t>FCC Team Austria</t>
  </si>
  <si>
    <t>Ausztria</t>
  </si>
  <si>
    <t>Niederösterreich</t>
  </si>
  <si>
    <t>AUT</t>
  </si>
  <si>
    <t>ŐRMESTER</t>
  </si>
  <si>
    <t>TŰ. TÖRZSŐRMESTER</t>
  </si>
  <si>
    <t>Szokolics Norbert</t>
  </si>
  <si>
    <t>Rábapatona és Koroncó ÖTE</t>
  </si>
  <si>
    <t>SZAKASZVEZETŐ</t>
  </si>
  <si>
    <t>Szeged HTP</t>
  </si>
  <si>
    <t>Kőszegszerdahely ÖTE</t>
  </si>
  <si>
    <t>Kocsis Krisztián</t>
  </si>
  <si>
    <t xml:space="preserve">Gyurák Péter </t>
  </si>
  <si>
    <t>B-A-Z MKI</t>
  </si>
  <si>
    <t>Nyíregyháza HTP</t>
  </si>
  <si>
    <t xml:space="preserve">Mersich Miklós </t>
  </si>
  <si>
    <t>Papp János</t>
  </si>
  <si>
    <t>Mezőtúr HTP</t>
  </si>
  <si>
    <t>Jász-Nagykun-Szolnok</t>
  </si>
  <si>
    <t>FŐTÖRZSŐRMESTER</t>
  </si>
  <si>
    <t>Tóth Ádám</t>
  </si>
  <si>
    <t>FER Tűzoltóság LTP</t>
  </si>
  <si>
    <t>MH 59. Szentgyörgyi Dezső Repülőbázis</t>
  </si>
  <si>
    <t>VÉD-SZ Kft. LTP</t>
  </si>
  <si>
    <t>Kaposvár HTP</t>
  </si>
  <si>
    <t>Esztergom HTP</t>
  </si>
  <si>
    <t xml:space="preserve">Léber Zoltán </t>
  </si>
  <si>
    <t>TŰ. FŐHADNAGY</t>
  </si>
  <si>
    <t>Komló HTP</t>
  </si>
  <si>
    <t>Székesfehérvár HTP</t>
  </si>
  <si>
    <t>Zalotai Norbert</t>
  </si>
  <si>
    <t>TŰ. ŐRNAGY</t>
  </si>
  <si>
    <t>Pest MKI</t>
  </si>
  <si>
    <t>Pest</t>
  </si>
  <si>
    <t>Varga Zoltán</t>
  </si>
  <si>
    <t>TŰ. FŐTÖRZSŐRMESTER</t>
  </si>
  <si>
    <t>Pécs HTP</t>
  </si>
  <si>
    <t>Herke Csaba</t>
  </si>
  <si>
    <t>Oroszlány ÖTP</t>
  </si>
  <si>
    <t>Kemendollár ÖTE</t>
  </si>
  <si>
    <t>Tolna MKI</t>
  </si>
  <si>
    <t>Paks HTP</t>
  </si>
  <si>
    <t>Komáromi-Raisz Borbála</t>
  </si>
  <si>
    <t>Szentendre ÖTE</t>
  </si>
  <si>
    <t>Dr. Ódor-Sápi Csilla</t>
  </si>
  <si>
    <t>FKI XI. Ker.</t>
  </si>
  <si>
    <t xml:space="preserve">Turcsán Tamás </t>
  </si>
  <si>
    <t xml:space="preserve">Kurisné Hugyi Andrea </t>
  </si>
  <si>
    <t>Mélykút ÖTE</t>
  </si>
  <si>
    <t xml:space="preserve">Fülöp Sándor Tamás </t>
  </si>
  <si>
    <t>Gulyás Ramóna</t>
  </si>
  <si>
    <t>Duzsik István Bence</t>
  </si>
  <si>
    <t>Bátaszék ÖTE</t>
  </si>
  <si>
    <t>TŰ. FŐTÖRZSZÁSZLÓS</t>
  </si>
  <si>
    <t>FKI IV. ker HTP</t>
  </si>
  <si>
    <t>Gál Mihály</t>
  </si>
  <si>
    <t>Kelemen Attila</t>
  </si>
  <si>
    <t>Takács András Csaba</t>
  </si>
  <si>
    <t>TŰ. TÖRZSZÁSZLÓS</t>
  </si>
  <si>
    <t>Kiskunfélegyháza HTP</t>
  </si>
  <si>
    <t>Csóka Ádám</t>
  </si>
  <si>
    <t>OR HaZZ Dunajska Streda</t>
  </si>
  <si>
    <t>Szlovákia</t>
  </si>
  <si>
    <t>Trnavsky kraj</t>
  </si>
  <si>
    <t>SVK</t>
  </si>
  <si>
    <t>Járányi Zsolt</t>
  </si>
  <si>
    <t xml:space="preserve">František Ridzoň </t>
  </si>
  <si>
    <t xml:space="preserve">TFA Team Slovakia </t>
  </si>
  <si>
    <t>Slovensko</t>
  </si>
  <si>
    <t>Cegléd KvK</t>
  </si>
  <si>
    <t>Siniša Horvat</t>
  </si>
  <si>
    <t>DVD Varaždinbreg</t>
  </si>
  <si>
    <t>Horvátország</t>
  </si>
  <si>
    <t>Varaždin</t>
  </si>
  <si>
    <t>CRO</t>
  </si>
  <si>
    <t>Kiskunhalas HTP</t>
  </si>
  <si>
    <t>Mateo Čurila</t>
  </si>
  <si>
    <t>FKI</t>
  </si>
  <si>
    <t>Silvio Trtinjak</t>
  </si>
  <si>
    <t>Zdravko Levatić</t>
  </si>
  <si>
    <t>Kaposvár ÖTE</t>
  </si>
  <si>
    <t xml:space="preserve">Peter Wojatschek </t>
  </si>
  <si>
    <t>TFA TEAM SLOVAKIA</t>
  </si>
  <si>
    <t>Slovakia</t>
  </si>
  <si>
    <t>Matúš Bali-Hudák</t>
  </si>
  <si>
    <t>TFA Team Slovakia</t>
  </si>
  <si>
    <t>Bratislava</t>
  </si>
  <si>
    <t>Rácz Máté</t>
  </si>
  <si>
    <t>Jászkisér ÖTP</t>
  </si>
  <si>
    <t>Salistean Andrei</t>
  </si>
  <si>
    <t xml:space="preserve">ISU ALBA </t>
  </si>
  <si>
    <t>Románia</t>
  </si>
  <si>
    <t>Alba</t>
  </si>
  <si>
    <t>ROU</t>
  </si>
  <si>
    <t>Narita George Ovidiu</t>
  </si>
  <si>
    <t xml:space="preserve">Isu Sibiu </t>
  </si>
  <si>
    <t xml:space="preserve">Sibiu </t>
  </si>
  <si>
    <t xml:space="preserve">Popa Ioan </t>
  </si>
  <si>
    <t>TŰ. ZÁSZLÓS</t>
  </si>
  <si>
    <t>Sátoraljaújhely HTP</t>
  </si>
  <si>
    <t>Avram Mihai</t>
  </si>
  <si>
    <t>ALTISZT</t>
  </si>
  <si>
    <t>Gyulafehérvári Tűzoltó alakulat</t>
  </si>
  <si>
    <t xml:space="preserve">Fehér </t>
  </si>
  <si>
    <t xml:space="preserve">Kerekes Tamás </t>
  </si>
  <si>
    <t>Nyárlőrinc ÖTE</t>
  </si>
  <si>
    <t>Balla Gábor</t>
  </si>
  <si>
    <t>Szepesi Tamás</t>
  </si>
  <si>
    <t>FKI 2. HTP</t>
  </si>
  <si>
    <t>Mezőkövesd HTP</t>
  </si>
  <si>
    <t>Balázs Mihály</t>
  </si>
  <si>
    <t>Szőke Dániel</t>
  </si>
  <si>
    <t>FKI III. Ker. HTP</t>
  </si>
  <si>
    <t>Szabó Gábor</t>
  </si>
  <si>
    <t>Kecskemét HTP</t>
  </si>
  <si>
    <t>Pleskó János Róbert</t>
  </si>
  <si>
    <t>Zsigó József</t>
  </si>
  <si>
    <t>ÖTT Nagymagyar - TFA Team Slovakia</t>
  </si>
  <si>
    <t>Nagyszombat</t>
  </si>
  <si>
    <t>Bolhás ÖTE</t>
  </si>
  <si>
    <t>Adrian Ficik</t>
  </si>
  <si>
    <t>Tfa Team Slovakia</t>
  </si>
  <si>
    <t>Budavári Dávid</t>
  </si>
  <si>
    <t>FKI Belvárosi KvŐ</t>
  </si>
  <si>
    <t>Tapodi Richárd</t>
  </si>
  <si>
    <t>Hajnal Sándor</t>
  </si>
  <si>
    <t>Nagykáta HTP</t>
  </si>
  <si>
    <t>Kaszap Ferenc</t>
  </si>
  <si>
    <t>FKI Óbudai HTP</t>
  </si>
  <si>
    <t>TIZEDES</t>
  </si>
  <si>
    <t xml:space="preserve">Balla Gergő </t>
  </si>
  <si>
    <t>Nagy Kornél</t>
  </si>
  <si>
    <t>Kurd ÖTE</t>
  </si>
  <si>
    <t>Gárdai Ádám</t>
  </si>
  <si>
    <t>Nagy Zoltán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</si>
</sst>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:ss.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EC00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1" fillId="5" borderId="0" xfId="0" applyFont="1" applyFill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3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164" fontId="0" fillId="7" borderId="0" xfId="0" applyNumberFormat="1" applyFont="1" applyFill="1" applyAlignment="1">
      <alignment horizontal="center"/>
    </xf>
    <xf numFmtId="0" fontId="5" fillId="8" borderId="0" xfId="0" applyFont="1" applyFill="1" applyAlignment="1"/>
    <xf numFmtId="0" fontId="4" fillId="8" borderId="0" xfId="0" applyFont="1" applyFill="1" applyAlignment="1"/>
    <xf numFmtId="0" fontId="4" fillId="8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9" borderId="0" xfId="0" applyFont="1" applyFill="1" applyAlignment="1">
      <alignment horizontal="center" wrapText="1"/>
    </xf>
    <xf numFmtId="0" fontId="4" fillId="10" borderId="0" xfId="0" applyFont="1" applyFill="1" applyAlignment="1">
      <alignment horizontal="center"/>
    </xf>
    <xf numFmtId="0" fontId="1" fillId="11" borderId="0" xfId="0" applyFont="1" applyFill="1" applyAlignment="1">
      <alignment horizontal="center" wrapText="1"/>
    </xf>
    <xf numFmtId="0" fontId="1" fillId="12" borderId="0" xfId="0" applyFont="1" applyFill="1" applyAlignment="1">
      <alignment horizontal="center" wrapText="1"/>
    </xf>
    <xf numFmtId="1" fontId="0" fillId="7" borderId="0" xfId="0" applyNumberFormat="1" applyFont="1" applyFill="1" applyAlignment="1">
      <alignment horizontal="center"/>
    </xf>
    <xf numFmtId="0" fontId="2" fillId="0" borderId="0" xfId="0" applyNumberFormat="1" applyFont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49" fontId="2" fillId="8" borderId="0" xfId="0" applyNumberFormat="1" applyFont="1" applyFill="1" applyAlignment="1">
      <alignment horizontal="center"/>
    </xf>
  </cellXfs>
  <cellStyles count="2">
    <cellStyle name="Normál" xfId="0" builtinId="0"/>
    <cellStyle name="Normál 2" xfId="1"/>
  </cellStyles>
  <dxfs count="3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DDAB"/>
        </patternFill>
      </fill>
    </dxf>
    <dxf>
      <fill>
        <patternFill>
          <bgColor rgb="FFFF5D5D"/>
        </patternFill>
      </fill>
    </dxf>
    <dxf>
      <fill>
        <patternFill>
          <bgColor rgb="FFCCFF99"/>
        </patternFill>
      </fill>
    </dxf>
    <dxf>
      <fill>
        <patternFill>
          <bgColor theme="0" tint="-0.24994659260841701"/>
        </patternFill>
      </fill>
    </dxf>
    <dxf>
      <fill>
        <patternFill>
          <bgColor rgb="FFFF5D5D"/>
        </patternFill>
      </fill>
    </dxf>
    <dxf>
      <fill>
        <patternFill>
          <bgColor rgb="FFCCFF99"/>
        </patternFill>
      </fill>
    </dxf>
    <dxf>
      <fill>
        <patternFill>
          <bgColor rgb="FFFFDDAB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CC00CC"/>
      <color rgb="FFFF33CC"/>
      <color rgb="FFFF99CC"/>
      <color rgb="FFCCFF99"/>
      <color rgb="FFFFDDAB"/>
      <color rgb="FFFFF9DD"/>
      <color rgb="FFFEE372"/>
      <color rgb="FFFFFD9B"/>
      <color rgb="FFB3EB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rgb="FF00B050"/>
  </sheetPr>
  <dimension ref="A1:AJ101"/>
  <sheetViews>
    <sheetView tabSelected="1"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30" sqref="A30"/>
    </sheetView>
  </sheetViews>
  <sheetFormatPr defaultColWidth="11.140625" defaultRowHeight="21" x14ac:dyDescent="0.35"/>
  <cols>
    <col min="1" max="1" width="11.42578125" style="5" bestFit="1" customWidth="1"/>
    <col min="2" max="2" width="35.28515625" style="6" bestFit="1" customWidth="1"/>
    <col min="3" max="3" width="23.7109375" style="6" bestFit="1" customWidth="1"/>
    <col min="4" max="4" width="40.140625" style="6" bestFit="1" customWidth="1"/>
    <col min="5" max="5" width="14.5703125" style="6" bestFit="1" customWidth="1"/>
    <col min="6" max="6" width="24.85546875" style="6" bestFit="1" customWidth="1"/>
    <col min="7" max="7" width="8.5703125" style="5" bestFit="1" customWidth="1"/>
    <col min="8" max="8" width="6.5703125" style="5" bestFit="1" customWidth="1"/>
    <col min="9" max="10" width="8" style="5" bestFit="1" customWidth="1"/>
    <col min="11" max="11" width="4.28515625" style="5" bestFit="1" customWidth="1"/>
    <col min="12" max="12" width="8.7109375" style="5" bestFit="1" customWidth="1"/>
    <col min="13" max="13" width="9.85546875" style="5" bestFit="1" customWidth="1"/>
    <col min="14" max="14" width="8.85546875" style="5" bestFit="1" customWidth="1"/>
    <col min="15" max="15" width="1.85546875" style="8" customWidth="1"/>
    <col min="16" max="16" width="10.85546875" style="10" bestFit="1" customWidth="1"/>
    <col min="17" max="17" width="2" style="8" customWidth="1"/>
    <col min="18" max="18" width="12.85546875" style="10" bestFit="1" customWidth="1"/>
    <col min="19" max="19" width="13.42578125" style="10" bestFit="1" customWidth="1"/>
    <col min="20" max="20" width="11.7109375" style="10" bestFit="1" customWidth="1"/>
    <col min="21" max="21" width="13.42578125" style="10" bestFit="1" customWidth="1"/>
    <col min="22" max="22" width="2" style="8" customWidth="1"/>
    <col min="23" max="23" width="12.85546875" style="5" bestFit="1" customWidth="1"/>
    <col min="24" max="24" width="11.7109375" style="5" bestFit="1" customWidth="1"/>
    <col min="25" max="25" width="2" style="8" customWidth="1"/>
    <col min="26" max="26" width="12.85546875" style="10" bestFit="1" customWidth="1"/>
    <col min="27" max="27" width="13.42578125" style="10" bestFit="1" customWidth="1"/>
    <col min="28" max="28" width="11.7109375" style="10" bestFit="1" customWidth="1"/>
    <col min="29" max="29" width="13.42578125" style="10" bestFit="1" customWidth="1"/>
    <col min="30" max="30" width="2" style="8" customWidth="1"/>
    <col min="31" max="31" width="12.85546875" style="5" bestFit="1" customWidth="1"/>
    <col min="32" max="32" width="11.7109375" style="5" bestFit="1" customWidth="1"/>
    <col min="33" max="33" width="2" style="8" customWidth="1"/>
    <col min="34" max="35" width="12.85546875" style="5" bestFit="1" customWidth="1"/>
    <col min="36" max="36" width="2" style="8" customWidth="1"/>
    <col min="37" max="16384" width="11.140625" style="6"/>
  </cols>
  <sheetData>
    <row r="1" spans="1:36" s="15" customFormat="1" ht="90" x14ac:dyDescent="0.25">
      <c r="A1" s="9" t="s">
        <v>16</v>
      </c>
      <c r="B1" s="9" t="s">
        <v>20</v>
      </c>
      <c r="C1" s="9" t="s">
        <v>58</v>
      </c>
      <c r="D1" s="9" t="s">
        <v>21</v>
      </c>
      <c r="E1" s="9" t="s">
        <v>22</v>
      </c>
      <c r="F1" s="9" t="s">
        <v>23</v>
      </c>
      <c r="G1" s="9" t="s">
        <v>24</v>
      </c>
      <c r="H1" s="9" t="s">
        <v>18</v>
      </c>
      <c r="I1" s="16" t="s">
        <v>47</v>
      </c>
      <c r="J1" s="16" t="s">
        <v>48</v>
      </c>
      <c r="K1" s="16" t="s">
        <v>162</v>
      </c>
      <c r="L1" s="16" t="s">
        <v>53</v>
      </c>
      <c r="M1" s="16" t="s">
        <v>17</v>
      </c>
      <c r="N1" s="16" t="s">
        <v>19</v>
      </c>
      <c r="O1" s="2"/>
      <c r="P1" s="4" t="s">
        <v>52</v>
      </c>
      <c r="Q1" s="2"/>
      <c r="R1" s="19" t="s">
        <v>32</v>
      </c>
      <c r="S1" s="19" t="s">
        <v>31</v>
      </c>
      <c r="T1" s="19" t="s">
        <v>30</v>
      </c>
      <c r="U1" s="19" t="s">
        <v>29</v>
      </c>
      <c r="V1" s="2"/>
      <c r="W1" s="1" t="s">
        <v>28</v>
      </c>
      <c r="X1" s="1" t="s">
        <v>56</v>
      </c>
      <c r="Y1" s="2"/>
      <c r="Z1" s="3" t="s">
        <v>25</v>
      </c>
      <c r="AA1" s="3" t="s">
        <v>26</v>
      </c>
      <c r="AB1" s="3" t="s">
        <v>27</v>
      </c>
      <c r="AC1" s="3" t="s">
        <v>161</v>
      </c>
      <c r="AD1" s="2"/>
      <c r="AE1" s="1" t="s">
        <v>35</v>
      </c>
      <c r="AF1" s="1" t="s">
        <v>57</v>
      </c>
      <c r="AG1" s="2"/>
      <c r="AH1" s="18" t="s">
        <v>33</v>
      </c>
      <c r="AI1" s="18" t="s">
        <v>55</v>
      </c>
      <c r="AJ1" s="2"/>
    </row>
    <row r="2" spans="1:36" x14ac:dyDescent="0.35">
      <c r="A2" s="24" t="s">
        <v>134</v>
      </c>
      <c r="B2" s="12" t="s">
        <v>307</v>
      </c>
      <c r="C2" s="14" t="s">
        <v>51</v>
      </c>
      <c r="D2" s="13" t="s">
        <v>300</v>
      </c>
      <c r="E2" s="13" t="s">
        <v>301</v>
      </c>
      <c r="F2" s="13" t="s">
        <v>302</v>
      </c>
      <c r="G2" s="14">
        <v>24</v>
      </c>
      <c r="H2" s="14" t="s">
        <v>7</v>
      </c>
      <c r="I2" s="17" t="s">
        <v>51</v>
      </c>
      <c r="J2" s="17" t="s">
        <v>51</v>
      </c>
      <c r="K2" s="17" t="s">
        <v>51</v>
      </c>
      <c r="L2" s="17" t="s">
        <v>303</v>
      </c>
      <c r="M2" s="17" t="str">
        <f t="shared" ref="M2:M33" si="0">CONCATENATE(IF(H2="Nő","Női ","Férfi "),IF(G2&gt;=45,"III.",IF(G2&gt;=35,"II.",IF(G2&gt;=18,"I.","HIBA"))))</f>
        <v>Férfi I.</v>
      </c>
      <c r="N2" s="17" t="str">
        <f t="shared" ref="N2:N33" si="1">IF(E2="Magyarország","-","Külföldi")</f>
        <v>Külföldi</v>
      </c>
      <c r="O2" s="7"/>
      <c r="P2" s="21"/>
      <c r="Q2" s="7"/>
      <c r="R2" s="22">
        <v>1</v>
      </c>
      <c r="S2" s="23">
        <v>48.54</v>
      </c>
      <c r="T2" s="22">
        <v>0</v>
      </c>
      <c r="U2" s="22">
        <v>0</v>
      </c>
      <c r="V2" s="7"/>
      <c r="W2" s="11">
        <f t="shared" ref="W2:W33" si="2">IF(U2&lt;&gt;"",TIMEVALUE(CONCATENATE("0:",R2+T2,":",S2+U2)),0)</f>
        <v>1.25625E-3</v>
      </c>
      <c r="X2" s="20">
        <f t="shared" ref="X2:X33" si="3">IF(U2&lt;&gt;"",IF(T2&gt;0,1,0),0)</f>
        <v>0</v>
      </c>
      <c r="Y2" s="7"/>
      <c r="Z2" s="22">
        <v>1</v>
      </c>
      <c r="AA2" s="23">
        <v>31.18</v>
      </c>
      <c r="AB2" s="22">
        <v>0</v>
      </c>
      <c r="AC2" s="22">
        <v>0</v>
      </c>
      <c r="AD2" s="7"/>
      <c r="AE2" s="11">
        <f t="shared" ref="AE2:AE33" si="4">IF(AC2&lt;&gt;"",TIMEVALUE(CONCATENATE("0:",Z2+AB2,":",AA2+AC2)),0)</f>
        <v>1.0553240740740742E-3</v>
      </c>
      <c r="AF2" s="20">
        <f t="shared" ref="AF2:AF33" si="5">IF(AC2&lt;&gt;"",IF(AB2&gt;0,1,0),0)</f>
        <v>0</v>
      </c>
      <c r="AG2" s="7"/>
      <c r="AH2" s="11">
        <f t="shared" ref="AH2:AH33" si="6">W2+AE2</f>
        <v>2.3115740740740744E-3</v>
      </c>
      <c r="AI2" s="20">
        <f t="shared" ref="AI2:AI33" si="7">X2+AF2</f>
        <v>0</v>
      </c>
      <c r="AJ2" s="7"/>
    </row>
    <row r="3" spans="1:36" x14ac:dyDescent="0.35">
      <c r="A3" s="24" t="s">
        <v>136</v>
      </c>
      <c r="B3" s="12" t="s">
        <v>310</v>
      </c>
      <c r="C3" s="14" t="s">
        <v>311</v>
      </c>
      <c r="D3" s="13" t="s">
        <v>312</v>
      </c>
      <c r="E3" s="13" t="s">
        <v>301</v>
      </c>
      <c r="F3" s="13" t="s">
        <v>313</v>
      </c>
      <c r="G3" s="14">
        <v>38</v>
      </c>
      <c r="H3" s="14" t="s">
        <v>7</v>
      </c>
      <c r="I3" s="17" t="s">
        <v>51</v>
      </c>
      <c r="J3" s="17" t="s">
        <v>51</v>
      </c>
      <c r="K3" s="17" t="s">
        <v>51</v>
      </c>
      <c r="L3" s="17" t="s">
        <v>303</v>
      </c>
      <c r="M3" s="17" t="str">
        <f t="shared" si="0"/>
        <v>Férfi II.</v>
      </c>
      <c r="N3" s="17" t="str">
        <f t="shared" si="1"/>
        <v>Külföldi</v>
      </c>
      <c r="O3" s="7"/>
      <c r="P3" s="21"/>
      <c r="Q3" s="7"/>
      <c r="R3" s="22">
        <v>1</v>
      </c>
      <c r="S3" s="23">
        <v>49.45</v>
      </c>
      <c r="T3" s="22">
        <v>0</v>
      </c>
      <c r="U3" s="22">
        <v>0</v>
      </c>
      <c r="V3" s="7"/>
      <c r="W3" s="11">
        <f t="shared" si="2"/>
        <v>1.2667824074074074E-3</v>
      </c>
      <c r="X3" s="20">
        <f t="shared" si="3"/>
        <v>0</v>
      </c>
      <c r="Y3" s="7"/>
      <c r="Z3" s="22">
        <v>1</v>
      </c>
      <c r="AA3" s="23">
        <v>36.93</v>
      </c>
      <c r="AB3" s="22">
        <v>0</v>
      </c>
      <c r="AC3" s="22">
        <v>0</v>
      </c>
      <c r="AD3" s="7"/>
      <c r="AE3" s="11">
        <f t="shared" si="4"/>
        <v>1.1218749999999998E-3</v>
      </c>
      <c r="AF3" s="20">
        <f t="shared" si="5"/>
        <v>0</v>
      </c>
      <c r="AG3" s="7"/>
      <c r="AH3" s="11">
        <f t="shared" si="6"/>
        <v>2.388657407407407E-3</v>
      </c>
      <c r="AI3" s="20">
        <f t="shared" si="7"/>
        <v>0</v>
      </c>
      <c r="AJ3" s="7"/>
    </row>
    <row r="4" spans="1:36" x14ac:dyDescent="0.35">
      <c r="A4" s="24" t="s">
        <v>152</v>
      </c>
      <c r="B4" s="12" t="s">
        <v>330</v>
      </c>
      <c r="C4" s="14" t="s">
        <v>51</v>
      </c>
      <c r="D4" s="13" t="s">
        <v>331</v>
      </c>
      <c r="E4" s="13" t="s">
        <v>272</v>
      </c>
      <c r="F4" s="13" t="s">
        <v>293</v>
      </c>
      <c r="G4" s="14">
        <v>45</v>
      </c>
      <c r="H4" s="14" t="s">
        <v>7</v>
      </c>
      <c r="I4" s="17" t="s">
        <v>51</v>
      </c>
      <c r="J4" s="17" t="s">
        <v>51</v>
      </c>
      <c r="K4" s="17" t="s">
        <v>51</v>
      </c>
      <c r="L4" s="17" t="s">
        <v>274</v>
      </c>
      <c r="M4" s="17" t="str">
        <f t="shared" si="0"/>
        <v>Férfi III.</v>
      </c>
      <c r="N4" s="17" t="str">
        <f t="shared" si="1"/>
        <v>Külföldi</v>
      </c>
      <c r="O4" s="7"/>
      <c r="P4" s="21"/>
      <c r="Q4" s="7"/>
      <c r="R4" s="22">
        <v>1</v>
      </c>
      <c r="S4" s="23">
        <v>47.24</v>
      </c>
      <c r="T4" s="22">
        <v>0</v>
      </c>
      <c r="U4" s="22">
        <v>0</v>
      </c>
      <c r="V4" s="7"/>
      <c r="W4" s="11">
        <f t="shared" si="2"/>
        <v>1.2412037037037036E-3</v>
      </c>
      <c r="X4" s="20">
        <f t="shared" si="3"/>
        <v>0</v>
      </c>
      <c r="Y4" s="7"/>
      <c r="Z4" s="22">
        <v>1</v>
      </c>
      <c r="AA4" s="23">
        <v>49.35</v>
      </c>
      <c r="AB4" s="22">
        <v>0</v>
      </c>
      <c r="AC4" s="22">
        <v>0</v>
      </c>
      <c r="AD4" s="7"/>
      <c r="AE4" s="11">
        <f t="shared" si="4"/>
        <v>1.265625E-3</v>
      </c>
      <c r="AF4" s="20">
        <f t="shared" si="5"/>
        <v>0</v>
      </c>
      <c r="AG4" s="7"/>
      <c r="AH4" s="11">
        <f t="shared" si="6"/>
        <v>2.5068287037037038E-3</v>
      </c>
      <c r="AI4" s="20">
        <f t="shared" si="7"/>
        <v>0</v>
      </c>
      <c r="AJ4" s="7"/>
    </row>
    <row r="5" spans="1:36" x14ac:dyDescent="0.35">
      <c r="A5" s="24" t="s">
        <v>125</v>
      </c>
      <c r="B5" s="12" t="s">
        <v>5</v>
      </c>
      <c r="C5" s="14" t="s">
        <v>51</v>
      </c>
      <c r="D5" s="13" t="s">
        <v>290</v>
      </c>
      <c r="E5" s="13" t="s">
        <v>6</v>
      </c>
      <c r="F5" s="13" t="s">
        <v>1</v>
      </c>
      <c r="G5" s="14">
        <v>32</v>
      </c>
      <c r="H5" s="14" t="s">
        <v>7</v>
      </c>
      <c r="I5" s="17" t="s">
        <v>49</v>
      </c>
      <c r="J5" s="17" t="s">
        <v>51</v>
      </c>
      <c r="K5" s="17" t="s">
        <v>51</v>
      </c>
      <c r="L5" s="17" t="s">
        <v>54</v>
      </c>
      <c r="M5" s="17" t="str">
        <f t="shared" si="0"/>
        <v>Férfi I.</v>
      </c>
      <c r="N5" s="17" t="str">
        <f t="shared" si="1"/>
        <v>-</v>
      </c>
      <c r="O5" s="7"/>
      <c r="P5" s="21"/>
      <c r="Q5" s="7"/>
      <c r="R5" s="22">
        <v>1</v>
      </c>
      <c r="S5" s="23">
        <v>52.82</v>
      </c>
      <c r="T5" s="22">
        <v>0</v>
      </c>
      <c r="U5" s="22">
        <v>0</v>
      </c>
      <c r="V5" s="7"/>
      <c r="W5" s="11">
        <f t="shared" si="2"/>
        <v>1.3057870370370369E-3</v>
      </c>
      <c r="X5" s="20">
        <f t="shared" si="3"/>
        <v>0</v>
      </c>
      <c r="Y5" s="7"/>
      <c r="Z5" s="22">
        <v>1</v>
      </c>
      <c r="AA5" s="23">
        <v>44.89</v>
      </c>
      <c r="AB5" s="22">
        <v>0</v>
      </c>
      <c r="AC5" s="22">
        <v>0</v>
      </c>
      <c r="AD5" s="7"/>
      <c r="AE5" s="11">
        <f t="shared" si="4"/>
        <v>1.2140046296296295E-3</v>
      </c>
      <c r="AF5" s="20">
        <f t="shared" si="5"/>
        <v>0</v>
      </c>
      <c r="AG5" s="7"/>
      <c r="AH5" s="11">
        <f t="shared" si="6"/>
        <v>2.5197916666666667E-3</v>
      </c>
      <c r="AI5" s="20">
        <f t="shared" si="7"/>
        <v>0</v>
      </c>
      <c r="AJ5" s="7"/>
    </row>
    <row r="6" spans="1:36" x14ac:dyDescent="0.35">
      <c r="A6" s="24" t="s">
        <v>126</v>
      </c>
      <c r="B6" s="12" t="s">
        <v>291</v>
      </c>
      <c r="C6" s="14" t="s">
        <v>51</v>
      </c>
      <c r="D6" s="13" t="s">
        <v>292</v>
      </c>
      <c r="E6" s="13" t="s">
        <v>272</v>
      </c>
      <c r="F6" s="13" t="s">
        <v>293</v>
      </c>
      <c r="G6" s="14">
        <v>28</v>
      </c>
      <c r="H6" s="14" t="s">
        <v>7</v>
      </c>
      <c r="I6" s="17" t="s">
        <v>51</v>
      </c>
      <c r="J6" s="17" t="s">
        <v>51</v>
      </c>
      <c r="K6" s="17" t="s">
        <v>51</v>
      </c>
      <c r="L6" s="17" t="s">
        <v>274</v>
      </c>
      <c r="M6" s="17" t="str">
        <f t="shared" si="0"/>
        <v>Férfi I.</v>
      </c>
      <c r="N6" s="17" t="str">
        <f t="shared" si="1"/>
        <v>Külföldi</v>
      </c>
      <c r="O6" s="7"/>
      <c r="P6" s="21"/>
      <c r="Q6" s="7"/>
      <c r="R6" s="22">
        <v>1</v>
      </c>
      <c r="S6" s="23">
        <v>52.7</v>
      </c>
      <c r="T6" s="22">
        <v>0</v>
      </c>
      <c r="U6" s="22">
        <v>0</v>
      </c>
      <c r="V6" s="7"/>
      <c r="W6" s="11">
        <f t="shared" si="2"/>
        <v>1.3043981481481483E-3</v>
      </c>
      <c r="X6" s="20">
        <f t="shared" si="3"/>
        <v>0</v>
      </c>
      <c r="Y6" s="7"/>
      <c r="Z6" s="22">
        <v>1</v>
      </c>
      <c r="AA6" s="23">
        <v>50.5</v>
      </c>
      <c r="AB6" s="22">
        <v>0</v>
      </c>
      <c r="AC6" s="22">
        <v>0</v>
      </c>
      <c r="AD6" s="7"/>
      <c r="AE6" s="11">
        <f t="shared" si="4"/>
        <v>1.2789351851851853E-3</v>
      </c>
      <c r="AF6" s="20">
        <f t="shared" si="5"/>
        <v>0</v>
      </c>
      <c r="AG6" s="7"/>
      <c r="AH6" s="11">
        <f t="shared" si="6"/>
        <v>2.5833333333333333E-3</v>
      </c>
      <c r="AI6" s="20">
        <f t="shared" si="7"/>
        <v>0</v>
      </c>
      <c r="AJ6" s="7"/>
    </row>
    <row r="7" spans="1:36" x14ac:dyDescent="0.35">
      <c r="A7" s="24" t="s">
        <v>132</v>
      </c>
      <c r="B7" s="12" t="s">
        <v>304</v>
      </c>
      <c r="C7" s="14" t="s">
        <v>51</v>
      </c>
      <c r="D7" s="13" t="s">
        <v>305</v>
      </c>
      <c r="E7" s="13" t="s">
        <v>301</v>
      </c>
      <c r="F7" s="13" t="s">
        <v>306</v>
      </c>
      <c r="G7" s="14">
        <v>37</v>
      </c>
      <c r="H7" s="14" t="s">
        <v>7</v>
      </c>
      <c r="I7" s="17" t="s">
        <v>51</v>
      </c>
      <c r="J7" s="17" t="s">
        <v>51</v>
      </c>
      <c r="K7" s="17" t="s">
        <v>162</v>
      </c>
      <c r="L7" s="17" t="s">
        <v>303</v>
      </c>
      <c r="M7" s="17" t="str">
        <f t="shared" si="0"/>
        <v>Férfi II.</v>
      </c>
      <c r="N7" s="17" t="str">
        <f t="shared" si="1"/>
        <v>Külföldi</v>
      </c>
      <c r="O7" s="7"/>
      <c r="P7" s="21"/>
      <c r="Q7" s="7"/>
      <c r="R7" s="22">
        <v>1</v>
      </c>
      <c r="S7" s="23">
        <v>59.3</v>
      </c>
      <c r="T7" s="22">
        <v>0</v>
      </c>
      <c r="U7" s="22">
        <v>0</v>
      </c>
      <c r="V7" s="7"/>
      <c r="W7" s="11">
        <f t="shared" si="2"/>
        <v>1.3807870370370371E-3</v>
      </c>
      <c r="X7" s="20">
        <f t="shared" si="3"/>
        <v>0</v>
      </c>
      <c r="Y7" s="7"/>
      <c r="Z7" s="22">
        <v>1</v>
      </c>
      <c r="AA7" s="23">
        <v>44</v>
      </c>
      <c r="AB7" s="22">
        <v>0</v>
      </c>
      <c r="AC7" s="22">
        <v>0</v>
      </c>
      <c r="AD7" s="7"/>
      <c r="AE7" s="11">
        <f t="shared" si="4"/>
        <v>1.2037037037037038E-3</v>
      </c>
      <c r="AF7" s="20">
        <f t="shared" si="5"/>
        <v>0</v>
      </c>
      <c r="AG7" s="7"/>
      <c r="AH7" s="11">
        <f t="shared" si="6"/>
        <v>2.5844907407407409E-3</v>
      </c>
      <c r="AI7" s="20">
        <f t="shared" si="7"/>
        <v>0</v>
      </c>
      <c r="AJ7" s="7"/>
    </row>
    <row r="8" spans="1:36" x14ac:dyDescent="0.35">
      <c r="A8" s="24" t="s">
        <v>116</v>
      </c>
      <c r="B8" s="12" t="s">
        <v>276</v>
      </c>
      <c r="C8" s="14" t="s">
        <v>51</v>
      </c>
      <c r="D8" s="13" t="s">
        <v>277</v>
      </c>
      <c r="E8" s="13" t="s">
        <v>272</v>
      </c>
      <c r="F8" s="13" t="s">
        <v>278</v>
      </c>
      <c r="G8" s="14">
        <v>26</v>
      </c>
      <c r="H8" s="14" t="s">
        <v>7</v>
      </c>
      <c r="I8" s="17" t="s">
        <v>51</v>
      </c>
      <c r="J8" s="17" t="s">
        <v>51</v>
      </c>
      <c r="K8" s="17" t="s">
        <v>51</v>
      </c>
      <c r="L8" s="17" t="s">
        <v>274</v>
      </c>
      <c r="M8" s="17" t="str">
        <f t="shared" si="0"/>
        <v>Férfi I.</v>
      </c>
      <c r="N8" s="17" t="str">
        <f t="shared" si="1"/>
        <v>Külföldi</v>
      </c>
      <c r="O8" s="7"/>
      <c r="P8" s="21"/>
      <c r="Q8" s="7"/>
      <c r="R8" s="22">
        <v>2</v>
      </c>
      <c r="S8" s="23">
        <v>9.31</v>
      </c>
      <c r="T8" s="22">
        <v>0</v>
      </c>
      <c r="U8" s="22">
        <v>0</v>
      </c>
      <c r="V8" s="7"/>
      <c r="W8" s="11">
        <f t="shared" si="2"/>
        <v>1.4966435185185185E-3</v>
      </c>
      <c r="X8" s="20">
        <f t="shared" si="3"/>
        <v>0</v>
      </c>
      <c r="Y8" s="7"/>
      <c r="Z8" s="22">
        <v>1</v>
      </c>
      <c r="AA8" s="23">
        <v>43.02</v>
      </c>
      <c r="AB8" s="22">
        <v>0</v>
      </c>
      <c r="AC8" s="22">
        <v>0</v>
      </c>
      <c r="AD8" s="7"/>
      <c r="AE8" s="11">
        <f t="shared" si="4"/>
        <v>1.1923611111111113E-3</v>
      </c>
      <c r="AF8" s="20">
        <f t="shared" si="5"/>
        <v>0</v>
      </c>
      <c r="AG8" s="7"/>
      <c r="AH8" s="11">
        <f t="shared" si="6"/>
        <v>2.6890046296296297E-3</v>
      </c>
      <c r="AI8" s="20">
        <f t="shared" si="7"/>
        <v>0</v>
      </c>
      <c r="AJ8" s="7"/>
    </row>
    <row r="9" spans="1:36" x14ac:dyDescent="0.35">
      <c r="A9" s="24" t="s">
        <v>119</v>
      </c>
      <c r="B9" s="12" t="s">
        <v>180</v>
      </c>
      <c r="C9" s="14" t="s">
        <v>200</v>
      </c>
      <c r="D9" s="13" t="s">
        <v>285</v>
      </c>
      <c r="E9" s="13" t="s">
        <v>6</v>
      </c>
      <c r="F9" s="13" t="s">
        <v>8</v>
      </c>
      <c r="G9" s="14">
        <v>37</v>
      </c>
      <c r="H9" s="14" t="s">
        <v>7</v>
      </c>
      <c r="I9" s="17" t="s">
        <v>51</v>
      </c>
      <c r="J9" s="17" t="s">
        <v>51</v>
      </c>
      <c r="K9" s="17" t="s">
        <v>51</v>
      </c>
      <c r="L9" s="17" t="s">
        <v>54</v>
      </c>
      <c r="M9" s="17" t="str">
        <f t="shared" si="0"/>
        <v>Férfi II.</v>
      </c>
      <c r="N9" s="17" t="str">
        <f t="shared" si="1"/>
        <v>-</v>
      </c>
      <c r="O9" s="7"/>
      <c r="P9" s="21"/>
      <c r="Q9" s="7"/>
      <c r="R9" s="22">
        <v>2</v>
      </c>
      <c r="S9" s="23">
        <v>14.23</v>
      </c>
      <c r="T9" s="22">
        <v>0</v>
      </c>
      <c r="U9" s="22">
        <v>0</v>
      </c>
      <c r="V9" s="7"/>
      <c r="W9" s="11">
        <f t="shared" si="2"/>
        <v>1.553587962962963E-3</v>
      </c>
      <c r="X9" s="20">
        <f t="shared" si="3"/>
        <v>0</v>
      </c>
      <c r="Y9" s="7"/>
      <c r="Z9" s="22">
        <v>1</v>
      </c>
      <c r="AA9" s="23">
        <v>44.98</v>
      </c>
      <c r="AB9" s="22">
        <v>0</v>
      </c>
      <c r="AC9" s="22">
        <v>0</v>
      </c>
      <c r="AD9" s="7"/>
      <c r="AE9" s="11">
        <f t="shared" si="4"/>
        <v>1.2150462962962963E-3</v>
      </c>
      <c r="AF9" s="20">
        <f t="shared" si="5"/>
        <v>0</v>
      </c>
      <c r="AG9" s="7"/>
      <c r="AH9" s="11">
        <f t="shared" si="6"/>
        <v>2.7686342592592593E-3</v>
      </c>
      <c r="AI9" s="20">
        <f t="shared" si="7"/>
        <v>0</v>
      </c>
      <c r="AJ9" s="7"/>
    </row>
    <row r="10" spans="1:36" x14ac:dyDescent="0.35">
      <c r="A10" s="24" t="s">
        <v>151</v>
      </c>
      <c r="B10" s="12" t="s">
        <v>41</v>
      </c>
      <c r="C10" s="14" t="s">
        <v>51</v>
      </c>
      <c r="D10" s="13" t="s">
        <v>329</v>
      </c>
      <c r="E10" s="13" t="s">
        <v>6</v>
      </c>
      <c r="F10" s="13" t="s">
        <v>1</v>
      </c>
      <c r="G10" s="14">
        <v>42</v>
      </c>
      <c r="H10" s="14" t="s">
        <v>7</v>
      </c>
      <c r="I10" s="17" t="s">
        <v>49</v>
      </c>
      <c r="J10" s="17" t="s">
        <v>51</v>
      </c>
      <c r="K10" s="17" t="s">
        <v>51</v>
      </c>
      <c r="L10" s="17" t="s">
        <v>54</v>
      </c>
      <c r="M10" s="17" t="str">
        <f t="shared" si="0"/>
        <v>Férfi II.</v>
      </c>
      <c r="N10" s="17" t="str">
        <f t="shared" si="1"/>
        <v>-</v>
      </c>
      <c r="O10" s="7"/>
      <c r="P10" s="21"/>
      <c r="Q10" s="7"/>
      <c r="R10" s="22">
        <v>2</v>
      </c>
      <c r="S10" s="23">
        <v>6.59</v>
      </c>
      <c r="T10" s="22">
        <v>0</v>
      </c>
      <c r="U10" s="22">
        <v>0</v>
      </c>
      <c r="V10" s="7"/>
      <c r="W10" s="11">
        <f t="shared" si="2"/>
        <v>1.4651620370370372E-3</v>
      </c>
      <c r="X10" s="20">
        <f t="shared" si="3"/>
        <v>0</v>
      </c>
      <c r="Y10" s="7"/>
      <c r="Z10" s="22">
        <v>1</v>
      </c>
      <c r="AA10" s="23">
        <v>56.33</v>
      </c>
      <c r="AB10" s="22">
        <v>0</v>
      </c>
      <c r="AC10" s="22">
        <v>0</v>
      </c>
      <c r="AD10" s="7"/>
      <c r="AE10" s="11">
        <f t="shared" si="4"/>
        <v>1.3464120370370368E-3</v>
      </c>
      <c r="AF10" s="20">
        <f t="shared" si="5"/>
        <v>0</v>
      </c>
      <c r="AG10" s="7"/>
      <c r="AH10" s="11">
        <f t="shared" si="6"/>
        <v>2.811574074074074E-3</v>
      </c>
      <c r="AI10" s="20">
        <f t="shared" si="7"/>
        <v>0</v>
      </c>
      <c r="AJ10" s="7"/>
    </row>
    <row r="11" spans="1:36" x14ac:dyDescent="0.35">
      <c r="A11" s="24" t="s">
        <v>81</v>
      </c>
      <c r="B11" s="12" t="s">
        <v>226</v>
      </c>
      <c r="C11" s="14" t="s">
        <v>203</v>
      </c>
      <c r="D11" s="13" t="s">
        <v>227</v>
      </c>
      <c r="E11" s="13" t="s">
        <v>6</v>
      </c>
      <c r="F11" s="13" t="s">
        <v>228</v>
      </c>
      <c r="G11" s="14">
        <v>44</v>
      </c>
      <c r="H11" s="14" t="s">
        <v>7</v>
      </c>
      <c r="I11" s="17" t="s">
        <v>51</v>
      </c>
      <c r="J11" s="17" t="s">
        <v>51</v>
      </c>
      <c r="K11" s="17" t="s">
        <v>51</v>
      </c>
      <c r="L11" s="17" t="s">
        <v>54</v>
      </c>
      <c r="M11" s="17" t="str">
        <f t="shared" si="0"/>
        <v>Férfi II.</v>
      </c>
      <c r="N11" s="17" t="str">
        <f t="shared" si="1"/>
        <v>-</v>
      </c>
      <c r="O11" s="7"/>
      <c r="P11" s="21"/>
      <c r="Q11" s="7"/>
      <c r="R11" s="22">
        <v>2</v>
      </c>
      <c r="S11" s="23">
        <v>2.21</v>
      </c>
      <c r="T11" s="22">
        <v>0</v>
      </c>
      <c r="U11" s="22">
        <v>2</v>
      </c>
      <c r="V11" s="7"/>
      <c r="W11" s="11">
        <f t="shared" si="2"/>
        <v>1.4376157407407408E-3</v>
      </c>
      <c r="X11" s="20">
        <f t="shared" si="3"/>
        <v>0</v>
      </c>
      <c r="Y11" s="7"/>
      <c r="Z11" s="22">
        <v>2</v>
      </c>
      <c r="AA11" s="23">
        <v>4.38</v>
      </c>
      <c r="AB11" s="22">
        <v>0</v>
      </c>
      <c r="AC11" s="22">
        <v>0</v>
      </c>
      <c r="AD11" s="7"/>
      <c r="AE11" s="11">
        <f t="shared" si="4"/>
        <v>1.4395833333333333E-3</v>
      </c>
      <c r="AF11" s="20">
        <f t="shared" si="5"/>
        <v>0</v>
      </c>
      <c r="AG11" s="7"/>
      <c r="AH11" s="11">
        <f t="shared" si="6"/>
        <v>2.8771990740740741E-3</v>
      </c>
      <c r="AI11" s="20">
        <f t="shared" si="7"/>
        <v>0</v>
      </c>
      <c r="AJ11" s="7"/>
    </row>
    <row r="12" spans="1:36" x14ac:dyDescent="0.35">
      <c r="A12" s="24" t="s">
        <v>150</v>
      </c>
      <c r="B12" s="12" t="s">
        <v>326</v>
      </c>
      <c r="C12" s="14" t="s">
        <v>51</v>
      </c>
      <c r="D12" s="13" t="s">
        <v>327</v>
      </c>
      <c r="E12" s="13" t="s">
        <v>272</v>
      </c>
      <c r="F12" s="13" t="s">
        <v>328</v>
      </c>
      <c r="G12" s="14">
        <v>45</v>
      </c>
      <c r="H12" s="14" t="s">
        <v>7</v>
      </c>
      <c r="I12" s="17" t="s">
        <v>51</v>
      </c>
      <c r="J12" s="17" t="s">
        <v>51</v>
      </c>
      <c r="K12" s="17" t="s">
        <v>162</v>
      </c>
      <c r="L12" s="17" t="s">
        <v>274</v>
      </c>
      <c r="M12" s="17" t="str">
        <f t="shared" si="0"/>
        <v>Férfi III.</v>
      </c>
      <c r="N12" s="17" t="str">
        <f t="shared" si="1"/>
        <v>Külföldi</v>
      </c>
      <c r="O12" s="7"/>
      <c r="P12" s="21"/>
      <c r="Q12" s="7"/>
      <c r="R12" s="22">
        <v>2</v>
      </c>
      <c r="S12" s="23">
        <v>17.739999999999998</v>
      </c>
      <c r="T12" s="22">
        <v>0</v>
      </c>
      <c r="U12" s="22">
        <v>0</v>
      </c>
      <c r="V12" s="7"/>
      <c r="W12" s="11">
        <f t="shared" si="2"/>
        <v>1.5942129629629629E-3</v>
      </c>
      <c r="X12" s="20">
        <f t="shared" si="3"/>
        <v>0</v>
      </c>
      <c r="Y12" s="7"/>
      <c r="Z12" s="22">
        <v>2</v>
      </c>
      <c r="AA12" s="23">
        <v>10.73</v>
      </c>
      <c r="AB12" s="22">
        <v>0</v>
      </c>
      <c r="AC12" s="22">
        <v>0</v>
      </c>
      <c r="AD12" s="7"/>
      <c r="AE12" s="11">
        <f t="shared" si="4"/>
        <v>1.5130787037037038E-3</v>
      </c>
      <c r="AF12" s="20">
        <f t="shared" si="5"/>
        <v>0</v>
      </c>
      <c r="AG12" s="7"/>
      <c r="AH12" s="11">
        <f t="shared" si="6"/>
        <v>3.1072916666666666E-3</v>
      </c>
      <c r="AI12" s="20">
        <f t="shared" si="7"/>
        <v>0</v>
      </c>
      <c r="AJ12" s="7"/>
    </row>
    <row r="13" spans="1:36" x14ac:dyDescent="0.35">
      <c r="A13" s="24" t="s">
        <v>62</v>
      </c>
      <c r="B13" s="12" t="s">
        <v>166</v>
      </c>
      <c r="C13" s="14" t="s">
        <v>51</v>
      </c>
      <c r="D13" s="13" t="s">
        <v>205</v>
      </c>
      <c r="E13" s="13" t="s">
        <v>6</v>
      </c>
      <c r="F13" s="13" t="s">
        <v>3</v>
      </c>
      <c r="G13" s="14">
        <v>48</v>
      </c>
      <c r="H13" s="14" t="s">
        <v>7</v>
      </c>
      <c r="I13" s="17" t="s">
        <v>49</v>
      </c>
      <c r="J13" s="17" t="s">
        <v>51</v>
      </c>
      <c r="K13" s="17" t="s">
        <v>51</v>
      </c>
      <c r="L13" s="17" t="s">
        <v>54</v>
      </c>
      <c r="M13" s="17" t="str">
        <f t="shared" si="0"/>
        <v>Férfi III.</v>
      </c>
      <c r="N13" s="17" t="str">
        <f t="shared" si="1"/>
        <v>-</v>
      </c>
      <c r="O13" s="7"/>
      <c r="P13" s="21"/>
      <c r="Q13" s="7"/>
      <c r="R13" s="22">
        <v>2</v>
      </c>
      <c r="S13" s="23">
        <v>22.04</v>
      </c>
      <c r="T13" s="22">
        <v>0</v>
      </c>
      <c r="U13" s="22">
        <v>0</v>
      </c>
      <c r="V13" s="7"/>
      <c r="W13" s="11">
        <f t="shared" si="2"/>
        <v>1.6439814814814815E-3</v>
      </c>
      <c r="X13" s="20">
        <f t="shared" si="3"/>
        <v>0</v>
      </c>
      <c r="Y13" s="7"/>
      <c r="Z13" s="22">
        <v>2</v>
      </c>
      <c r="AA13" s="23">
        <v>8.4</v>
      </c>
      <c r="AB13" s="22">
        <v>0</v>
      </c>
      <c r="AC13" s="22">
        <v>0</v>
      </c>
      <c r="AD13" s="7"/>
      <c r="AE13" s="11">
        <f t="shared" si="4"/>
        <v>1.486111111111111E-3</v>
      </c>
      <c r="AF13" s="20">
        <f t="shared" si="5"/>
        <v>0</v>
      </c>
      <c r="AG13" s="7"/>
      <c r="AH13" s="11">
        <f t="shared" si="6"/>
        <v>3.1300925925925923E-3</v>
      </c>
      <c r="AI13" s="20">
        <f t="shared" si="7"/>
        <v>0</v>
      </c>
      <c r="AJ13" s="7"/>
    </row>
    <row r="14" spans="1:36" x14ac:dyDescent="0.35">
      <c r="A14" s="24" t="s">
        <v>71</v>
      </c>
      <c r="B14" s="12" t="s">
        <v>164</v>
      </c>
      <c r="C14" s="14" t="s">
        <v>51</v>
      </c>
      <c r="D14" s="13" t="s">
        <v>220</v>
      </c>
      <c r="E14" s="13" t="s">
        <v>6</v>
      </c>
      <c r="F14" s="13" t="s">
        <v>0</v>
      </c>
      <c r="G14" s="14">
        <v>26</v>
      </c>
      <c r="H14" s="14" t="s">
        <v>7</v>
      </c>
      <c r="I14" s="17" t="s">
        <v>49</v>
      </c>
      <c r="J14" s="17" t="s">
        <v>51</v>
      </c>
      <c r="K14" s="17" t="s">
        <v>51</v>
      </c>
      <c r="L14" s="17" t="s">
        <v>54</v>
      </c>
      <c r="M14" s="17" t="str">
        <f t="shared" si="0"/>
        <v>Férfi I.</v>
      </c>
      <c r="N14" s="17" t="str">
        <f t="shared" si="1"/>
        <v>-</v>
      </c>
      <c r="O14" s="7"/>
      <c r="P14" s="21"/>
      <c r="Q14" s="7"/>
      <c r="R14" s="22">
        <v>2</v>
      </c>
      <c r="S14" s="23">
        <v>33.99</v>
      </c>
      <c r="T14" s="22">
        <v>0</v>
      </c>
      <c r="U14" s="22">
        <v>0</v>
      </c>
      <c r="V14" s="7"/>
      <c r="W14" s="11">
        <f t="shared" si="2"/>
        <v>1.7822916666666666E-3</v>
      </c>
      <c r="X14" s="20">
        <f t="shared" si="3"/>
        <v>0</v>
      </c>
      <c r="Y14" s="7"/>
      <c r="Z14" s="22">
        <v>2</v>
      </c>
      <c r="AA14" s="23">
        <v>2.57</v>
      </c>
      <c r="AB14" s="22">
        <v>0</v>
      </c>
      <c r="AC14" s="22">
        <v>0</v>
      </c>
      <c r="AD14" s="7"/>
      <c r="AE14" s="11">
        <f t="shared" si="4"/>
        <v>1.4186342592592592E-3</v>
      </c>
      <c r="AF14" s="20">
        <f t="shared" si="5"/>
        <v>0</v>
      </c>
      <c r="AG14" s="7"/>
      <c r="AH14" s="11">
        <f t="shared" si="6"/>
        <v>3.2009259259259256E-3</v>
      </c>
      <c r="AI14" s="20">
        <f t="shared" si="7"/>
        <v>0</v>
      </c>
      <c r="AJ14" s="7"/>
    </row>
    <row r="15" spans="1:36" x14ac:dyDescent="0.35">
      <c r="A15" s="24" t="s">
        <v>89</v>
      </c>
      <c r="B15" s="12" t="s">
        <v>236</v>
      </c>
      <c r="C15" s="14" t="s">
        <v>237</v>
      </c>
      <c r="D15" s="13" t="s">
        <v>238</v>
      </c>
      <c r="E15" s="13" t="s">
        <v>6</v>
      </c>
      <c r="F15" s="13" t="s">
        <v>4</v>
      </c>
      <c r="G15" s="14">
        <v>42</v>
      </c>
      <c r="H15" s="14" t="s">
        <v>7</v>
      </c>
      <c r="I15" s="17" t="s">
        <v>51</v>
      </c>
      <c r="J15" s="17" t="s">
        <v>51</v>
      </c>
      <c r="K15" s="17" t="s">
        <v>51</v>
      </c>
      <c r="L15" s="17" t="s">
        <v>54</v>
      </c>
      <c r="M15" s="17" t="str">
        <f t="shared" si="0"/>
        <v>Férfi II.</v>
      </c>
      <c r="N15" s="17" t="str">
        <f t="shared" si="1"/>
        <v>-</v>
      </c>
      <c r="O15" s="7"/>
      <c r="P15" s="21"/>
      <c r="Q15" s="7"/>
      <c r="R15" s="22">
        <v>2</v>
      </c>
      <c r="S15" s="23">
        <v>39.29</v>
      </c>
      <c r="T15" s="22">
        <v>0</v>
      </c>
      <c r="U15" s="22">
        <v>0</v>
      </c>
      <c r="V15" s="7"/>
      <c r="W15" s="11">
        <f t="shared" si="2"/>
        <v>1.8436342592592593E-3</v>
      </c>
      <c r="X15" s="20">
        <f t="shared" si="3"/>
        <v>0</v>
      </c>
      <c r="Y15" s="7"/>
      <c r="Z15" s="22">
        <v>1</v>
      </c>
      <c r="AA15" s="23">
        <v>58.25</v>
      </c>
      <c r="AB15" s="22">
        <v>0</v>
      </c>
      <c r="AC15" s="22">
        <v>0</v>
      </c>
      <c r="AD15" s="7"/>
      <c r="AE15" s="11">
        <f t="shared" si="4"/>
        <v>1.3686342592592593E-3</v>
      </c>
      <c r="AF15" s="20">
        <f t="shared" si="5"/>
        <v>0</v>
      </c>
      <c r="AG15" s="7"/>
      <c r="AH15" s="11">
        <f t="shared" si="6"/>
        <v>3.2122685185185188E-3</v>
      </c>
      <c r="AI15" s="20">
        <f t="shared" si="7"/>
        <v>0</v>
      </c>
      <c r="AJ15" s="7"/>
    </row>
    <row r="16" spans="1:36" x14ac:dyDescent="0.35">
      <c r="A16" s="24" t="s">
        <v>109</v>
      </c>
      <c r="B16" s="12" t="s">
        <v>266</v>
      </c>
      <c r="C16" s="14" t="s">
        <v>245</v>
      </c>
      <c r="D16" s="13" t="s">
        <v>246</v>
      </c>
      <c r="E16" s="13" t="s">
        <v>6</v>
      </c>
      <c r="F16" s="13" t="s">
        <v>4</v>
      </c>
      <c r="G16" s="14">
        <v>39</v>
      </c>
      <c r="H16" s="14" t="s">
        <v>7</v>
      </c>
      <c r="I16" s="17" t="s">
        <v>51</v>
      </c>
      <c r="J16" s="17" t="s">
        <v>51</v>
      </c>
      <c r="K16" s="17" t="s">
        <v>51</v>
      </c>
      <c r="L16" s="17" t="s">
        <v>54</v>
      </c>
      <c r="M16" s="17" t="str">
        <f t="shared" si="0"/>
        <v>Férfi II.</v>
      </c>
      <c r="N16" s="17" t="str">
        <f t="shared" si="1"/>
        <v>-</v>
      </c>
      <c r="O16" s="7"/>
      <c r="P16" s="21"/>
      <c r="Q16" s="7"/>
      <c r="R16" s="22">
        <v>2</v>
      </c>
      <c r="S16" s="23">
        <v>28.7</v>
      </c>
      <c r="T16" s="22">
        <v>0</v>
      </c>
      <c r="U16" s="22">
        <v>0</v>
      </c>
      <c r="V16" s="7"/>
      <c r="W16" s="11">
        <f t="shared" si="2"/>
        <v>1.721064814814815E-3</v>
      </c>
      <c r="X16" s="20">
        <f t="shared" si="3"/>
        <v>0</v>
      </c>
      <c r="Y16" s="7"/>
      <c r="Z16" s="22">
        <v>2</v>
      </c>
      <c r="AA16" s="23">
        <v>10</v>
      </c>
      <c r="AB16" s="22">
        <v>0</v>
      </c>
      <c r="AC16" s="22">
        <v>0</v>
      </c>
      <c r="AD16" s="7"/>
      <c r="AE16" s="11">
        <f t="shared" si="4"/>
        <v>1.5046296296296294E-3</v>
      </c>
      <c r="AF16" s="20">
        <f t="shared" si="5"/>
        <v>0</v>
      </c>
      <c r="AG16" s="7"/>
      <c r="AH16" s="11">
        <f t="shared" si="6"/>
        <v>3.2256944444444442E-3</v>
      </c>
      <c r="AI16" s="20">
        <f t="shared" si="7"/>
        <v>0</v>
      </c>
      <c r="AJ16" s="7"/>
    </row>
    <row r="17" spans="1:36" x14ac:dyDescent="0.35">
      <c r="A17" s="24" t="s">
        <v>63</v>
      </c>
      <c r="B17" s="12" t="s">
        <v>206</v>
      </c>
      <c r="C17" s="14" t="s">
        <v>197</v>
      </c>
      <c r="D17" s="13" t="s">
        <v>207</v>
      </c>
      <c r="E17" s="13" t="s">
        <v>6</v>
      </c>
      <c r="F17" s="13" t="s">
        <v>0</v>
      </c>
      <c r="G17" s="14">
        <v>38</v>
      </c>
      <c r="H17" s="14" t="s">
        <v>7</v>
      </c>
      <c r="I17" s="17" t="s">
        <v>51</v>
      </c>
      <c r="J17" s="17" t="s">
        <v>51</v>
      </c>
      <c r="K17" s="17" t="s">
        <v>51</v>
      </c>
      <c r="L17" s="17" t="s">
        <v>54</v>
      </c>
      <c r="M17" s="17" t="str">
        <f t="shared" si="0"/>
        <v>Férfi II.</v>
      </c>
      <c r="N17" s="17" t="str">
        <f t="shared" si="1"/>
        <v>-</v>
      </c>
      <c r="O17" s="7"/>
      <c r="P17" s="21"/>
      <c r="Q17" s="7"/>
      <c r="R17" s="22">
        <v>2</v>
      </c>
      <c r="S17" s="23">
        <v>36.229999999999997</v>
      </c>
      <c r="T17" s="22">
        <v>0</v>
      </c>
      <c r="U17" s="22">
        <v>0</v>
      </c>
      <c r="V17" s="7"/>
      <c r="W17" s="11">
        <f t="shared" si="2"/>
        <v>1.8082175925925924E-3</v>
      </c>
      <c r="X17" s="20">
        <f t="shared" si="3"/>
        <v>0</v>
      </c>
      <c r="Y17" s="7"/>
      <c r="Z17" s="22">
        <v>2</v>
      </c>
      <c r="AA17" s="23">
        <v>3.08</v>
      </c>
      <c r="AB17" s="22">
        <v>0</v>
      </c>
      <c r="AC17" s="22">
        <v>0</v>
      </c>
      <c r="AD17" s="7"/>
      <c r="AE17" s="11">
        <f t="shared" si="4"/>
        <v>1.4245370370370373E-3</v>
      </c>
      <c r="AF17" s="20">
        <f t="shared" si="5"/>
        <v>0</v>
      </c>
      <c r="AG17" s="7"/>
      <c r="AH17" s="11">
        <f t="shared" si="6"/>
        <v>3.2327546296296297E-3</v>
      </c>
      <c r="AI17" s="20">
        <f t="shared" si="7"/>
        <v>0</v>
      </c>
      <c r="AJ17" s="7"/>
    </row>
    <row r="18" spans="1:36" x14ac:dyDescent="0.35">
      <c r="A18" s="24" t="s">
        <v>154</v>
      </c>
      <c r="B18" s="12" t="s">
        <v>334</v>
      </c>
      <c r="C18" s="14" t="s">
        <v>245</v>
      </c>
      <c r="D18" s="13" t="s">
        <v>269</v>
      </c>
      <c r="E18" s="13" t="s">
        <v>6</v>
      </c>
      <c r="F18" s="13" t="s">
        <v>8</v>
      </c>
      <c r="G18" s="14">
        <v>33</v>
      </c>
      <c r="H18" s="14" t="s">
        <v>7</v>
      </c>
      <c r="I18" s="17" t="s">
        <v>51</v>
      </c>
      <c r="J18" s="17" t="s">
        <v>51</v>
      </c>
      <c r="K18" s="17" t="s">
        <v>51</v>
      </c>
      <c r="L18" s="17" t="s">
        <v>54</v>
      </c>
      <c r="M18" s="17" t="str">
        <f t="shared" si="0"/>
        <v>Férfi I.</v>
      </c>
      <c r="N18" s="17" t="str">
        <f t="shared" si="1"/>
        <v>-</v>
      </c>
      <c r="O18" s="7"/>
      <c r="P18" s="21"/>
      <c r="Q18" s="7"/>
      <c r="R18" s="22">
        <v>2</v>
      </c>
      <c r="S18" s="23">
        <v>19.5</v>
      </c>
      <c r="T18" s="22">
        <v>0</v>
      </c>
      <c r="U18" s="22">
        <v>0</v>
      </c>
      <c r="V18" s="7"/>
      <c r="W18" s="11">
        <f t="shared" si="2"/>
        <v>1.6145833333333333E-3</v>
      </c>
      <c r="X18" s="20">
        <f t="shared" si="3"/>
        <v>0</v>
      </c>
      <c r="Y18" s="7"/>
      <c r="Z18" s="22">
        <v>2</v>
      </c>
      <c r="AA18" s="23">
        <v>21.73</v>
      </c>
      <c r="AB18" s="22">
        <v>0</v>
      </c>
      <c r="AC18" s="22">
        <v>0</v>
      </c>
      <c r="AD18" s="7"/>
      <c r="AE18" s="11">
        <f t="shared" si="4"/>
        <v>1.6403935185185185E-3</v>
      </c>
      <c r="AF18" s="20">
        <f t="shared" si="5"/>
        <v>0</v>
      </c>
      <c r="AG18" s="7"/>
      <c r="AH18" s="11">
        <f t="shared" si="6"/>
        <v>3.2549768518518518E-3</v>
      </c>
      <c r="AI18" s="20">
        <f t="shared" si="7"/>
        <v>0</v>
      </c>
      <c r="AJ18" s="7"/>
    </row>
    <row r="19" spans="1:36" x14ac:dyDescent="0.35">
      <c r="A19" s="24" t="s">
        <v>76</v>
      </c>
      <c r="B19" s="12" t="s">
        <v>191</v>
      </c>
      <c r="C19" s="14" t="s">
        <v>215</v>
      </c>
      <c r="D19" s="13" t="s">
        <v>223</v>
      </c>
      <c r="E19" s="13" t="s">
        <v>6</v>
      </c>
      <c r="F19" s="13" t="s">
        <v>36</v>
      </c>
      <c r="G19" s="14">
        <v>30</v>
      </c>
      <c r="H19" s="14" t="s">
        <v>7</v>
      </c>
      <c r="I19" s="17" t="s">
        <v>51</v>
      </c>
      <c r="J19" s="17" t="s">
        <v>51</v>
      </c>
      <c r="K19" s="17" t="s">
        <v>51</v>
      </c>
      <c r="L19" s="17" t="s">
        <v>54</v>
      </c>
      <c r="M19" s="17" t="str">
        <f t="shared" si="0"/>
        <v>Férfi I.</v>
      </c>
      <c r="N19" s="17" t="str">
        <f t="shared" si="1"/>
        <v>-</v>
      </c>
      <c r="O19" s="7"/>
      <c r="P19" s="21"/>
      <c r="Q19" s="7"/>
      <c r="R19" s="22">
        <v>2</v>
      </c>
      <c r="S19" s="23">
        <v>25.75</v>
      </c>
      <c r="T19" s="22">
        <v>0</v>
      </c>
      <c r="U19" s="22">
        <v>0</v>
      </c>
      <c r="V19" s="7"/>
      <c r="W19" s="11">
        <f t="shared" si="2"/>
        <v>1.6869212962962964E-3</v>
      </c>
      <c r="X19" s="20">
        <f t="shared" si="3"/>
        <v>0</v>
      </c>
      <c r="Y19" s="7"/>
      <c r="Z19" s="22">
        <v>2</v>
      </c>
      <c r="AA19" s="23">
        <v>15.55</v>
      </c>
      <c r="AB19" s="22">
        <v>0</v>
      </c>
      <c r="AC19" s="22">
        <v>0</v>
      </c>
      <c r="AD19" s="7"/>
      <c r="AE19" s="11">
        <f t="shared" si="4"/>
        <v>1.5688657407407407E-3</v>
      </c>
      <c r="AF19" s="20">
        <f t="shared" si="5"/>
        <v>0</v>
      </c>
      <c r="AG19" s="7"/>
      <c r="AH19" s="11">
        <f t="shared" si="6"/>
        <v>3.2557870370370371E-3</v>
      </c>
      <c r="AI19" s="20">
        <f t="shared" si="7"/>
        <v>0</v>
      </c>
      <c r="AJ19" s="7"/>
    </row>
    <row r="20" spans="1:36" x14ac:dyDescent="0.35">
      <c r="A20" s="24" t="s">
        <v>111</v>
      </c>
      <c r="B20" s="12" t="s">
        <v>42</v>
      </c>
      <c r="C20" s="14" t="s">
        <v>241</v>
      </c>
      <c r="D20" s="13" t="s">
        <v>224</v>
      </c>
      <c r="E20" s="13" t="s">
        <v>6</v>
      </c>
      <c r="F20" s="13" t="s">
        <v>39</v>
      </c>
      <c r="G20" s="14">
        <v>41</v>
      </c>
      <c r="H20" s="14" t="s">
        <v>7</v>
      </c>
      <c r="I20" s="17" t="s">
        <v>51</v>
      </c>
      <c r="J20" s="17" t="s">
        <v>51</v>
      </c>
      <c r="K20" s="17" t="s">
        <v>51</v>
      </c>
      <c r="L20" s="17" t="s">
        <v>54</v>
      </c>
      <c r="M20" s="17" t="str">
        <f t="shared" si="0"/>
        <v>Férfi II.</v>
      </c>
      <c r="N20" s="17" t="str">
        <f t="shared" si="1"/>
        <v>-</v>
      </c>
      <c r="O20" s="7"/>
      <c r="P20" s="21"/>
      <c r="Q20" s="7"/>
      <c r="R20" s="22">
        <v>2</v>
      </c>
      <c r="S20" s="23">
        <v>44.35</v>
      </c>
      <c r="T20" s="22">
        <v>0</v>
      </c>
      <c r="U20" s="22">
        <v>0</v>
      </c>
      <c r="V20" s="7"/>
      <c r="W20" s="11">
        <f t="shared" si="2"/>
        <v>1.9021990740740742E-3</v>
      </c>
      <c r="X20" s="20">
        <f t="shared" si="3"/>
        <v>0</v>
      </c>
      <c r="Y20" s="7"/>
      <c r="Z20" s="22">
        <v>2</v>
      </c>
      <c r="AA20" s="23">
        <v>0.75</v>
      </c>
      <c r="AB20" s="22">
        <v>0</v>
      </c>
      <c r="AC20" s="22">
        <v>0</v>
      </c>
      <c r="AD20" s="7"/>
      <c r="AE20" s="11">
        <f t="shared" si="4"/>
        <v>1.3975694444444446E-3</v>
      </c>
      <c r="AF20" s="20">
        <f t="shared" si="5"/>
        <v>0</v>
      </c>
      <c r="AG20" s="7"/>
      <c r="AH20" s="11">
        <f t="shared" si="6"/>
        <v>3.2997685185185187E-3</v>
      </c>
      <c r="AI20" s="20">
        <f t="shared" si="7"/>
        <v>0</v>
      </c>
      <c r="AJ20" s="7"/>
    </row>
    <row r="21" spans="1:36" x14ac:dyDescent="0.35">
      <c r="A21" s="24" t="s">
        <v>86</v>
      </c>
      <c r="B21" s="12" t="s">
        <v>14</v>
      </c>
      <c r="C21" s="14" t="s">
        <v>51</v>
      </c>
      <c r="D21" s="13" t="s">
        <v>233</v>
      </c>
      <c r="E21" s="13" t="s">
        <v>6</v>
      </c>
      <c r="F21" s="13" t="s">
        <v>2</v>
      </c>
      <c r="G21" s="14">
        <v>47</v>
      </c>
      <c r="H21" s="14" t="s">
        <v>7</v>
      </c>
      <c r="I21" s="17" t="s">
        <v>51</v>
      </c>
      <c r="J21" s="17" t="s">
        <v>50</v>
      </c>
      <c r="K21" s="17" t="s">
        <v>51</v>
      </c>
      <c r="L21" s="17" t="s">
        <v>54</v>
      </c>
      <c r="M21" s="17" t="str">
        <f t="shared" si="0"/>
        <v>Férfi III.</v>
      </c>
      <c r="N21" s="17" t="str">
        <f t="shared" si="1"/>
        <v>-</v>
      </c>
      <c r="O21" s="7"/>
      <c r="P21" s="21"/>
      <c r="Q21" s="7"/>
      <c r="R21" s="22">
        <v>2</v>
      </c>
      <c r="S21" s="23">
        <v>49.18</v>
      </c>
      <c r="T21" s="22">
        <v>0</v>
      </c>
      <c r="U21" s="22">
        <v>0</v>
      </c>
      <c r="V21" s="7"/>
      <c r="W21" s="11">
        <f t="shared" si="2"/>
        <v>1.9581018518518519E-3</v>
      </c>
      <c r="X21" s="20">
        <f t="shared" si="3"/>
        <v>0</v>
      </c>
      <c r="Y21" s="7"/>
      <c r="Z21" s="22">
        <v>1</v>
      </c>
      <c r="AA21" s="23">
        <v>56.83</v>
      </c>
      <c r="AB21" s="22">
        <v>0</v>
      </c>
      <c r="AC21" s="22">
        <v>0</v>
      </c>
      <c r="AD21" s="7"/>
      <c r="AE21" s="11">
        <f t="shared" si="4"/>
        <v>1.352199074074074E-3</v>
      </c>
      <c r="AF21" s="20">
        <f t="shared" si="5"/>
        <v>0</v>
      </c>
      <c r="AG21" s="7"/>
      <c r="AH21" s="11">
        <f t="shared" si="6"/>
        <v>3.3103009259259257E-3</v>
      </c>
      <c r="AI21" s="20">
        <f t="shared" si="7"/>
        <v>0</v>
      </c>
      <c r="AJ21" s="7"/>
    </row>
    <row r="22" spans="1:36" x14ac:dyDescent="0.35">
      <c r="A22" s="24" t="s">
        <v>131</v>
      </c>
      <c r="B22" s="12" t="s">
        <v>185</v>
      </c>
      <c r="C22" s="14" t="s">
        <v>215</v>
      </c>
      <c r="D22" s="13" t="s">
        <v>219</v>
      </c>
      <c r="E22" s="13" t="s">
        <v>6</v>
      </c>
      <c r="F22" s="13" t="s">
        <v>183</v>
      </c>
      <c r="G22" s="14">
        <v>33</v>
      </c>
      <c r="H22" s="14" t="s">
        <v>7</v>
      </c>
      <c r="I22" s="17" t="s">
        <v>51</v>
      </c>
      <c r="J22" s="17" t="s">
        <v>51</v>
      </c>
      <c r="K22" s="17" t="s">
        <v>51</v>
      </c>
      <c r="L22" s="17" t="s">
        <v>54</v>
      </c>
      <c r="M22" s="17" t="str">
        <f t="shared" si="0"/>
        <v>Férfi I.</v>
      </c>
      <c r="N22" s="17" t="str">
        <f t="shared" si="1"/>
        <v>-</v>
      </c>
      <c r="O22" s="7"/>
      <c r="P22" s="21"/>
      <c r="Q22" s="7"/>
      <c r="R22" s="22">
        <v>2</v>
      </c>
      <c r="S22" s="23">
        <v>32.01</v>
      </c>
      <c r="T22" s="22">
        <v>0</v>
      </c>
      <c r="U22" s="22">
        <v>0</v>
      </c>
      <c r="V22" s="7"/>
      <c r="W22" s="11">
        <f t="shared" si="2"/>
        <v>1.7593749999999999E-3</v>
      </c>
      <c r="X22" s="20">
        <f t="shared" si="3"/>
        <v>0</v>
      </c>
      <c r="Y22" s="7"/>
      <c r="Z22" s="22">
        <v>2</v>
      </c>
      <c r="AA22" s="23">
        <v>18.89</v>
      </c>
      <c r="AB22" s="22">
        <v>0</v>
      </c>
      <c r="AC22" s="22">
        <v>0</v>
      </c>
      <c r="AD22" s="7"/>
      <c r="AE22" s="11">
        <f t="shared" si="4"/>
        <v>1.6075231481481481E-3</v>
      </c>
      <c r="AF22" s="20">
        <f t="shared" si="5"/>
        <v>0</v>
      </c>
      <c r="AG22" s="7"/>
      <c r="AH22" s="11">
        <f t="shared" si="6"/>
        <v>3.3668981481481479E-3</v>
      </c>
      <c r="AI22" s="20">
        <f t="shared" si="7"/>
        <v>0</v>
      </c>
      <c r="AJ22" s="7"/>
    </row>
    <row r="23" spans="1:36" x14ac:dyDescent="0.35">
      <c r="A23" s="24" t="s">
        <v>90</v>
      </c>
      <c r="B23" s="12" t="s">
        <v>175</v>
      </c>
      <c r="C23" s="14" t="s">
        <v>200</v>
      </c>
      <c r="D23" s="13" t="s">
        <v>239</v>
      </c>
      <c r="E23" s="13" t="s">
        <v>6</v>
      </c>
      <c r="F23" s="13" t="s">
        <v>2</v>
      </c>
      <c r="G23" s="14">
        <v>36</v>
      </c>
      <c r="H23" s="14" t="s">
        <v>7</v>
      </c>
      <c r="I23" s="17" t="s">
        <v>51</v>
      </c>
      <c r="J23" s="17" t="s">
        <v>51</v>
      </c>
      <c r="K23" s="17" t="s">
        <v>51</v>
      </c>
      <c r="L23" s="17" t="s">
        <v>54</v>
      </c>
      <c r="M23" s="17" t="str">
        <f t="shared" si="0"/>
        <v>Férfi II.</v>
      </c>
      <c r="N23" s="17" t="str">
        <f t="shared" si="1"/>
        <v>-</v>
      </c>
      <c r="O23" s="7"/>
      <c r="P23" s="21"/>
      <c r="Q23" s="7"/>
      <c r="R23" s="22">
        <v>2</v>
      </c>
      <c r="S23" s="23">
        <v>19.03</v>
      </c>
      <c r="T23" s="22">
        <v>0</v>
      </c>
      <c r="U23" s="22">
        <v>0</v>
      </c>
      <c r="V23" s="7"/>
      <c r="W23" s="11">
        <f t="shared" si="2"/>
        <v>1.6091435185185184E-3</v>
      </c>
      <c r="X23" s="20">
        <f t="shared" si="3"/>
        <v>0</v>
      </c>
      <c r="Y23" s="7"/>
      <c r="Z23" s="22">
        <v>2</v>
      </c>
      <c r="AA23" s="23">
        <v>32.35</v>
      </c>
      <c r="AB23" s="22">
        <v>0</v>
      </c>
      <c r="AC23" s="22">
        <v>0</v>
      </c>
      <c r="AD23" s="7"/>
      <c r="AE23" s="11">
        <f t="shared" si="4"/>
        <v>1.7633101851851852E-3</v>
      </c>
      <c r="AF23" s="20">
        <f t="shared" si="5"/>
        <v>0</v>
      </c>
      <c r="AG23" s="7"/>
      <c r="AH23" s="11">
        <f t="shared" si="6"/>
        <v>3.3724537037037039E-3</v>
      </c>
      <c r="AI23" s="20">
        <f t="shared" si="7"/>
        <v>0</v>
      </c>
      <c r="AJ23" s="7"/>
    </row>
    <row r="24" spans="1:36" x14ac:dyDescent="0.35">
      <c r="A24" s="24" t="s">
        <v>127</v>
      </c>
      <c r="B24" s="12" t="s">
        <v>341</v>
      </c>
      <c r="C24" s="14" t="s">
        <v>51</v>
      </c>
      <c r="D24" s="13" t="s">
        <v>342</v>
      </c>
      <c r="E24" s="13" t="s">
        <v>6</v>
      </c>
      <c r="F24" s="13" t="s">
        <v>13</v>
      </c>
      <c r="G24" s="14">
        <v>29</v>
      </c>
      <c r="H24" s="14" t="s">
        <v>7</v>
      </c>
      <c r="I24" s="17" t="s">
        <v>49</v>
      </c>
      <c r="J24" s="17" t="s">
        <v>51</v>
      </c>
      <c r="K24" s="17" t="s">
        <v>51</v>
      </c>
      <c r="L24" s="17" t="s">
        <v>54</v>
      </c>
      <c r="M24" s="17" t="str">
        <f t="shared" si="0"/>
        <v>Férfi I.</v>
      </c>
      <c r="N24" s="17" t="str">
        <f t="shared" si="1"/>
        <v>-</v>
      </c>
      <c r="O24" s="7"/>
      <c r="P24" s="21"/>
      <c r="Q24" s="7"/>
      <c r="R24" s="22">
        <v>2</v>
      </c>
      <c r="S24" s="23">
        <v>31.67</v>
      </c>
      <c r="T24" s="22">
        <v>0</v>
      </c>
      <c r="U24" s="22">
        <v>0</v>
      </c>
      <c r="V24" s="7"/>
      <c r="W24" s="11">
        <f t="shared" si="2"/>
        <v>1.7554398148148149E-3</v>
      </c>
      <c r="X24" s="20">
        <f t="shared" si="3"/>
        <v>0</v>
      </c>
      <c r="Y24" s="7"/>
      <c r="Z24" s="22">
        <v>2</v>
      </c>
      <c r="AA24" s="23">
        <v>25.6</v>
      </c>
      <c r="AB24" s="22">
        <v>0</v>
      </c>
      <c r="AC24" s="22">
        <v>0</v>
      </c>
      <c r="AD24" s="7"/>
      <c r="AE24" s="11">
        <f t="shared" si="4"/>
        <v>1.6851851851851852E-3</v>
      </c>
      <c r="AF24" s="20">
        <f t="shared" si="5"/>
        <v>0</v>
      </c>
      <c r="AG24" s="7"/>
      <c r="AH24" s="11">
        <f t="shared" si="6"/>
        <v>3.4406250000000001E-3</v>
      </c>
      <c r="AI24" s="20">
        <f t="shared" si="7"/>
        <v>0</v>
      </c>
      <c r="AJ24" s="7"/>
    </row>
    <row r="25" spans="1:36" x14ac:dyDescent="0.35">
      <c r="A25" s="24" t="s">
        <v>65</v>
      </c>
      <c r="B25" s="12" t="s">
        <v>209</v>
      </c>
      <c r="C25" s="14" t="s">
        <v>51</v>
      </c>
      <c r="D25" s="13" t="s">
        <v>210</v>
      </c>
      <c r="E25" s="13" t="s">
        <v>211</v>
      </c>
      <c r="F25" s="13" t="s">
        <v>212</v>
      </c>
      <c r="G25" s="14">
        <v>53</v>
      </c>
      <c r="H25" s="14" t="s">
        <v>7</v>
      </c>
      <c r="I25" s="17" t="s">
        <v>51</v>
      </c>
      <c r="J25" s="17" t="s">
        <v>51</v>
      </c>
      <c r="K25" s="17" t="s">
        <v>51</v>
      </c>
      <c r="L25" s="17" t="s">
        <v>213</v>
      </c>
      <c r="M25" s="17" t="str">
        <f t="shared" si="0"/>
        <v>Férfi III.</v>
      </c>
      <c r="N25" s="17" t="str">
        <f t="shared" si="1"/>
        <v>Külföldi</v>
      </c>
      <c r="O25" s="7"/>
      <c r="P25" s="21"/>
      <c r="Q25" s="7"/>
      <c r="R25" s="22">
        <v>2</v>
      </c>
      <c r="S25" s="23">
        <v>27.38</v>
      </c>
      <c r="T25" s="22">
        <v>0</v>
      </c>
      <c r="U25" s="22">
        <v>0</v>
      </c>
      <c r="V25" s="7"/>
      <c r="W25" s="11">
        <f t="shared" si="2"/>
        <v>1.7057870370370369E-3</v>
      </c>
      <c r="X25" s="20">
        <f t="shared" si="3"/>
        <v>0</v>
      </c>
      <c r="Y25" s="7"/>
      <c r="Z25" s="22">
        <v>2</v>
      </c>
      <c r="AA25" s="23">
        <v>30.77</v>
      </c>
      <c r="AB25" s="22">
        <v>0</v>
      </c>
      <c r="AC25" s="22">
        <v>0</v>
      </c>
      <c r="AD25" s="7"/>
      <c r="AE25" s="11">
        <f t="shared" si="4"/>
        <v>1.7450231481481483E-3</v>
      </c>
      <c r="AF25" s="20">
        <f t="shared" si="5"/>
        <v>0</v>
      </c>
      <c r="AG25" s="7"/>
      <c r="AH25" s="11">
        <f t="shared" si="6"/>
        <v>3.4508101851851852E-3</v>
      </c>
      <c r="AI25" s="20">
        <f t="shared" si="7"/>
        <v>0</v>
      </c>
      <c r="AJ25" s="7"/>
    </row>
    <row r="26" spans="1:36" x14ac:dyDescent="0.35">
      <c r="A26" s="24" t="s">
        <v>60</v>
      </c>
      <c r="B26" s="12" t="s">
        <v>199</v>
      </c>
      <c r="C26" s="14" t="s">
        <v>200</v>
      </c>
      <c r="D26" s="13" t="s">
        <v>201</v>
      </c>
      <c r="E26" s="13" t="s">
        <v>6</v>
      </c>
      <c r="F26" s="13" t="s">
        <v>37</v>
      </c>
      <c r="G26" s="14">
        <v>25</v>
      </c>
      <c r="H26" s="14" t="s">
        <v>7</v>
      </c>
      <c r="I26" s="17" t="s">
        <v>51</v>
      </c>
      <c r="J26" s="17" t="s">
        <v>51</v>
      </c>
      <c r="K26" s="17" t="s">
        <v>162</v>
      </c>
      <c r="L26" s="17" t="s">
        <v>54</v>
      </c>
      <c r="M26" s="17" t="str">
        <f t="shared" si="0"/>
        <v>Férfi I.</v>
      </c>
      <c r="N26" s="17" t="str">
        <f t="shared" si="1"/>
        <v>-</v>
      </c>
      <c r="O26" s="7"/>
      <c r="P26" s="21"/>
      <c r="Q26" s="7"/>
      <c r="R26" s="22">
        <v>2</v>
      </c>
      <c r="S26" s="23">
        <v>49.56</v>
      </c>
      <c r="T26" s="22">
        <v>0</v>
      </c>
      <c r="U26" s="22">
        <v>0</v>
      </c>
      <c r="V26" s="7"/>
      <c r="W26" s="11">
        <f t="shared" si="2"/>
        <v>1.9625000000000003E-3</v>
      </c>
      <c r="X26" s="20">
        <f t="shared" si="3"/>
        <v>0</v>
      </c>
      <c r="Y26" s="7"/>
      <c r="Z26" s="22">
        <v>2</v>
      </c>
      <c r="AA26" s="23">
        <v>8.7899999999999991</v>
      </c>
      <c r="AB26" s="22">
        <v>0</v>
      </c>
      <c r="AC26" s="22">
        <v>0</v>
      </c>
      <c r="AD26" s="7"/>
      <c r="AE26" s="11">
        <f t="shared" si="4"/>
        <v>1.490625E-3</v>
      </c>
      <c r="AF26" s="20">
        <f t="shared" si="5"/>
        <v>0</v>
      </c>
      <c r="AG26" s="7"/>
      <c r="AH26" s="11">
        <f t="shared" si="6"/>
        <v>3.4531250000000005E-3</v>
      </c>
      <c r="AI26" s="20">
        <f t="shared" si="7"/>
        <v>0</v>
      </c>
      <c r="AJ26" s="7"/>
    </row>
    <row r="27" spans="1:36" x14ac:dyDescent="0.35">
      <c r="A27" s="24" t="s">
        <v>140</v>
      </c>
      <c r="B27" s="12" t="s">
        <v>314</v>
      </c>
      <c r="C27" s="14" t="s">
        <v>51</v>
      </c>
      <c r="D27" s="13" t="s">
        <v>315</v>
      </c>
      <c r="E27" s="13" t="s">
        <v>6</v>
      </c>
      <c r="F27" s="13" t="s">
        <v>8</v>
      </c>
      <c r="G27" s="14">
        <v>45</v>
      </c>
      <c r="H27" s="14" t="s">
        <v>7</v>
      </c>
      <c r="I27" s="17" t="s">
        <v>49</v>
      </c>
      <c r="J27" s="17" t="s">
        <v>51</v>
      </c>
      <c r="K27" s="17" t="s">
        <v>51</v>
      </c>
      <c r="L27" s="17" t="s">
        <v>54</v>
      </c>
      <c r="M27" s="17" t="str">
        <f t="shared" si="0"/>
        <v>Férfi III.</v>
      </c>
      <c r="N27" s="17" t="str">
        <f t="shared" si="1"/>
        <v>-</v>
      </c>
      <c r="O27" s="7"/>
      <c r="P27" s="21"/>
      <c r="Q27" s="7"/>
      <c r="R27" s="22">
        <v>2</v>
      </c>
      <c r="S27" s="23">
        <v>47.51</v>
      </c>
      <c r="T27" s="22">
        <v>0</v>
      </c>
      <c r="U27" s="22">
        <v>0</v>
      </c>
      <c r="V27" s="7"/>
      <c r="W27" s="11">
        <f t="shared" si="2"/>
        <v>1.938773148148148E-3</v>
      </c>
      <c r="X27" s="20">
        <f t="shared" si="3"/>
        <v>0</v>
      </c>
      <c r="Y27" s="7"/>
      <c r="Z27" s="22">
        <v>2</v>
      </c>
      <c r="AA27" s="23">
        <v>11.2</v>
      </c>
      <c r="AB27" s="22">
        <v>0</v>
      </c>
      <c r="AC27" s="22">
        <v>0</v>
      </c>
      <c r="AD27" s="7"/>
      <c r="AE27" s="11">
        <f t="shared" si="4"/>
        <v>1.5185185185185182E-3</v>
      </c>
      <c r="AF27" s="20">
        <f t="shared" si="5"/>
        <v>0</v>
      </c>
      <c r="AG27" s="7"/>
      <c r="AH27" s="11">
        <f t="shared" si="6"/>
        <v>3.4572916666666662E-3</v>
      </c>
      <c r="AI27" s="20">
        <f t="shared" si="7"/>
        <v>0</v>
      </c>
      <c r="AJ27" s="7"/>
    </row>
    <row r="28" spans="1:36" x14ac:dyDescent="0.35">
      <c r="A28" s="24" t="s">
        <v>59</v>
      </c>
      <c r="B28" s="12" t="s">
        <v>163</v>
      </c>
      <c r="C28" s="14" t="s">
        <v>197</v>
      </c>
      <c r="D28" s="13" t="s">
        <v>198</v>
      </c>
      <c r="E28" s="13" t="s">
        <v>6</v>
      </c>
      <c r="F28" s="13" t="s">
        <v>0</v>
      </c>
      <c r="G28" s="14">
        <v>41</v>
      </c>
      <c r="H28" s="14" t="s">
        <v>7</v>
      </c>
      <c r="I28" s="17" t="s">
        <v>51</v>
      </c>
      <c r="J28" s="17" t="s">
        <v>51</v>
      </c>
      <c r="K28" s="17" t="s">
        <v>51</v>
      </c>
      <c r="L28" s="17" t="s">
        <v>54</v>
      </c>
      <c r="M28" s="17" t="str">
        <f t="shared" si="0"/>
        <v>Férfi II.</v>
      </c>
      <c r="N28" s="17" t="str">
        <f t="shared" si="1"/>
        <v>-</v>
      </c>
      <c r="O28" s="7"/>
      <c r="P28" s="21"/>
      <c r="Q28" s="7"/>
      <c r="R28" s="22">
        <v>2</v>
      </c>
      <c r="S28" s="23">
        <v>48.25</v>
      </c>
      <c r="T28" s="22">
        <v>0</v>
      </c>
      <c r="U28" s="22">
        <v>0</v>
      </c>
      <c r="V28" s="7"/>
      <c r="W28" s="11">
        <f t="shared" si="2"/>
        <v>1.947337962962963E-3</v>
      </c>
      <c r="X28" s="20">
        <f t="shared" si="3"/>
        <v>0</v>
      </c>
      <c r="Y28" s="7"/>
      <c r="Z28" s="22">
        <v>2</v>
      </c>
      <c r="AA28" s="23">
        <v>12.39</v>
      </c>
      <c r="AB28" s="22">
        <v>0</v>
      </c>
      <c r="AC28" s="22">
        <v>0</v>
      </c>
      <c r="AD28" s="7"/>
      <c r="AE28" s="11">
        <f t="shared" si="4"/>
        <v>1.5322916666666668E-3</v>
      </c>
      <c r="AF28" s="20">
        <f t="shared" si="5"/>
        <v>0</v>
      </c>
      <c r="AG28" s="7"/>
      <c r="AH28" s="11">
        <f t="shared" si="6"/>
        <v>3.4796296296296298E-3</v>
      </c>
      <c r="AI28" s="20">
        <f t="shared" si="7"/>
        <v>0</v>
      </c>
      <c r="AJ28" s="7"/>
    </row>
    <row r="29" spans="1:36" x14ac:dyDescent="0.35">
      <c r="A29" s="24" t="s">
        <v>114</v>
      </c>
      <c r="B29" s="12" t="s">
        <v>270</v>
      </c>
      <c r="C29" s="14" t="s">
        <v>51</v>
      </c>
      <c r="D29" s="13" t="s">
        <v>271</v>
      </c>
      <c r="E29" s="13" t="s">
        <v>272</v>
      </c>
      <c r="F29" s="13" t="s">
        <v>273</v>
      </c>
      <c r="G29" s="14">
        <v>29</v>
      </c>
      <c r="H29" s="14" t="s">
        <v>7</v>
      </c>
      <c r="I29" s="17" t="s">
        <v>51</v>
      </c>
      <c r="J29" s="17" t="s">
        <v>51</v>
      </c>
      <c r="K29" s="17" t="s">
        <v>51</v>
      </c>
      <c r="L29" s="17" t="s">
        <v>274</v>
      </c>
      <c r="M29" s="17" t="str">
        <f t="shared" si="0"/>
        <v>Férfi I.</v>
      </c>
      <c r="N29" s="17" t="str">
        <f t="shared" si="1"/>
        <v>Külföldi</v>
      </c>
      <c r="O29" s="7"/>
      <c r="P29" s="21"/>
      <c r="Q29" s="7"/>
      <c r="R29" s="22">
        <v>2</v>
      </c>
      <c r="S29" s="23">
        <v>48.7</v>
      </c>
      <c r="T29" s="22">
        <v>0</v>
      </c>
      <c r="U29" s="22">
        <v>0</v>
      </c>
      <c r="V29" s="7"/>
      <c r="W29" s="11">
        <f t="shared" si="2"/>
        <v>1.9525462962962962E-3</v>
      </c>
      <c r="X29" s="20">
        <f t="shared" si="3"/>
        <v>0</v>
      </c>
      <c r="Y29" s="7"/>
      <c r="Z29" s="22">
        <v>2</v>
      </c>
      <c r="AA29" s="23">
        <v>14.65</v>
      </c>
      <c r="AB29" s="22">
        <v>0</v>
      </c>
      <c r="AC29" s="22">
        <v>0</v>
      </c>
      <c r="AD29" s="7"/>
      <c r="AE29" s="11">
        <f t="shared" si="4"/>
        <v>1.5584490740740741E-3</v>
      </c>
      <c r="AF29" s="20">
        <f t="shared" si="5"/>
        <v>0</v>
      </c>
      <c r="AG29" s="7"/>
      <c r="AH29" s="11">
        <f t="shared" si="6"/>
        <v>3.5109953703703701E-3</v>
      </c>
      <c r="AI29" s="20">
        <f t="shared" si="7"/>
        <v>0</v>
      </c>
      <c r="AJ29" s="7"/>
    </row>
    <row r="30" spans="1:36" x14ac:dyDescent="0.35">
      <c r="A30" s="24" t="s">
        <v>80</v>
      </c>
      <c r="B30" s="12" t="s">
        <v>225</v>
      </c>
      <c r="C30" s="14" t="s">
        <v>51</v>
      </c>
      <c r="D30" s="13" t="s">
        <v>220</v>
      </c>
      <c r="E30" s="13" t="s">
        <v>6</v>
      </c>
      <c r="F30" s="13" t="s">
        <v>0</v>
      </c>
      <c r="G30" s="14">
        <v>31</v>
      </c>
      <c r="H30" s="14" t="s">
        <v>7</v>
      </c>
      <c r="I30" s="17" t="s">
        <v>49</v>
      </c>
      <c r="J30" s="17" t="s">
        <v>51</v>
      </c>
      <c r="K30" s="17" t="s">
        <v>51</v>
      </c>
      <c r="L30" s="17" t="s">
        <v>54</v>
      </c>
      <c r="M30" s="17" t="str">
        <f t="shared" si="0"/>
        <v>Férfi I.</v>
      </c>
      <c r="N30" s="17" t="str">
        <f t="shared" si="1"/>
        <v>-</v>
      </c>
      <c r="O30" s="7"/>
      <c r="P30" s="21"/>
      <c r="Q30" s="7"/>
      <c r="R30" s="22">
        <v>2</v>
      </c>
      <c r="S30" s="23">
        <v>49.99</v>
      </c>
      <c r="T30" s="22">
        <v>0</v>
      </c>
      <c r="U30" s="22">
        <v>4</v>
      </c>
      <c r="V30" s="7"/>
      <c r="W30" s="11">
        <f t="shared" si="2"/>
        <v>2.0137731481481482E-3</v>
      </c>
      <c r="X30" s="20">
        <f t="shared" si="3"/>
        <v>0</v>
      </c>
      <c r="Y30" s="7"/>
      <c r="Z30" s="22">
        <v>2</v>
      </c>
      <c r="AA30" s="23">
        <v>11.81</v>
      </c>
      <c r="AB30" s="22">
        <v>0</v>
      </c>
      <c r="AC30" s="22">
        <v>0</v>
      </c>
      <c r="AD30" s="7"/>
      <c r="AE30" s="11">
        <f t="shared" si="4"/>
        <v>1.5255787037037035E-3</v>
      </c>
      <c r="AF30" s="20">
        <f t="shared" si="5"/>
        <v>0</v>
      </c>
      <c r="AG30" s="7"/>
      <c r="AH30" s="11">
        <f t="shared" si="6"/>
        <v>3.5393518518518517E-3</v>
      </c>
      <c r="AI30" s="20">
        <f t="shared" si="7"/>
        <v>0</v>
      </c>
      <c r="AJ30" s="7"/>
    </row>
    <row r="31" spans="1:36" x14ac:dyDescent="0.35">
      <c r="A31" s="24" t="s">
        <v>135</v>
      </c>
      <c r="B31" s="12" t="s">
        <v>182</v>
      </c>
      <c r="C31" s="14" t="s">
        <v>308</v>
      </c>
      <c r="D31" s="13" t="s">
        <v>309</v>
      </c>
      <c r="E31" s="13" t="s">
        <v>6</v>
      </c>
      <c r="F31" s="13" t="s">
        <v>36</v>
      </c>
      <c r="G31" s="14">
        <v>33</v>
      </c>
      <c r="H31" s="14" t="s">
        <v>7</v>
      </c>
      <c r="I31" s="17" t="s">
        <v>51</v>
      </c>
      <c r="J31" s="17" t="s">
        <v>51</v>
      </c>
      <c r="K31" s="17" t="s">
        <v>51</v>
      </c>
      <c r="L31" s="17" t="s">
        <v>54</v>
      </c>
      <c r="M31" s="17" t="str">
        <f t="shared" si="0"/>
        <v>Férfi I.</v>
      </c>
      <c r="N31" s="17" t="str">
        <f t="shared" si="1"/>
        <v>-</v>
      </c>
      <c r="O31" s="7"/>
      <c r="P31" s="21"/>
      <c r="Q31" s="7"/>
      <c r="R31" s="22">
        <v>2</v>
      </c>
      <c r="S31" s="23">
        <v>44.69</v>
      </c>
      <c r="T31" s="22">
        <v>0</v>
      </c>
      <c r="U31" s="22">
        <v>0</v>
      </c>
      <c r="V31" s="7"/>
      <c r="W31" s="11">
        <f t="shared" si="2"/>
        <v>1.9061342592592593E-3</v>
      </c>
      <c r="X31" s="20">
        <f t="shared" si="3"/>
        <v>0</v>
      </c>
      <c r="Y31" s="7"/>
      <c r="Z31" s="22">
        <v>2</v>
      </c>
      <c r="AA31" s="23">
        <v>29.86</v>
      </c>
      <c r="AB31" s="22">
        <v>0</v>
      </c>
      <c r="AC31" s="22">
        <v>0</v>
      </c>
      <c r="AD31" s="7"/>
      <c r="AE31" s="11">
        <f t="shared" si="4"/>
        <v>1.7344907407407407E-3</v>
      </c>
      <c r="AF31" s="20">
        <f t="shared" si="5"/>
        <v>0</v>
      </c>
      <c r="AG31" s="7"/>
      <c r="AH31" s="11">
        <f t="shared" si="6"/>
        <v>3.6406249999999998E-3</v>
      </c>
      <c r="AI31" s="20">
        <f t="shared" si="7"/>
        <v>0</v>
      </c>
      <c r="AJ31" s="7"/>
    </row>
    <row r="32" spans="1:36" x14ac:dyDescent="0.35">
      <c r="A32" s="24" t="s">
        <v>118</v>
      </c>
      <c r="B32" s="12" t="s">
        <v>280</v>
      </c>
      <c r="C32" s="14" t="s">
        <v>51</v>
      </c>
      <c r="D32" s="13" t="s">
        <v>281</v>
      </c>
      <c r="E32" s="13" t="s">
        <v>282</v>
      </c>
      <c r="F32" s="13" t="s">
        <v>283</v>
      </c>
      <c r="G32" s="14">
        <v>34</v>
      </c>
      <c r="H32" s="14" t="s">
        <v>7</v>
      </c>
      <c r="I32" s="17" t="s">
        <v>51</v>
      </c>
      <c r="J32" s="17" t="s">
        <v>51</v>
      </c>
      <c r="K32" s="17" t="s">
        <v>51</v>
      </c>
      <c r="L32" s="17" t="s">
        <v>284</v>
      </c>
      <c r="M32" s="17" t="str">
        <f t="shared" si="0"/>
        <v>Férfi I.</v>
      </c>
      <c r="N32" s="17" t="str">
        <f t="shared" si="1"/>
        <v>Külföldi</v>
      </c>
      <c r="O32" s="7"/>
      <c r="P32" s="21"/>
      <c r="Q32" s="7"/>
      <c r="R32" s="22">
        <v>2</v>
      </c>
      <c r="S32" s="23">
        <v>51.89</v>
      </c>
      <c r="T32" s="22">
        <v>0</v>
      </c>
      <c r="U32" s="22">
        <v>0</v>
      </c>
      <c r="V32" s="7"/>
      <c r="W32" s="11">
        <f t="shared" si="2"/>
        <v>1.9894675925925926E-3</v>
      </c>
      <c r="X32" s="20">
        <f t="shared" si="3"/>
        <v>0</v>
      </c>
      <c r="Y32" s="7"/>
      <c r="Z32" s="22">
        <v>2</v>
      </c>
      <c r="AA32" s="23">
        <v>23.87</v>
      </c>
      <c r="AB32" s="22">
        <v>0</v>
      </c>
      <c r="AC32" s="22">
        <v>0</v>
      </c>
      <c r="AD32" s="7"/>
      <c r="AE32" s="11">
        <f t="shared" si="4"/>
        <v>1.665162037037037E-3</v>
      </c>
      <c r="AF32" s="20">
        <f t="shared" si="5"/>
        <v>0</v>
      </c>
      <c r="AG32" s="7"/>
      <c r="AH32" s="11">
        <f t="shared" si="6"/>
        <v>3.6546296296296296E-3</v>
      </c>
      <c r="AI32" s="20">
        <f t="shared" si="7"/>
        <v>0</v>
      </c>
      <c r="AJ32" s="7"/>
    </row>
    <row r="33" spans="1:36" x14ac:dyDescent="0.35">
      <c r="A33" s="24" t="s">
        <v>158</v>
      </c>
      <c r="B33" s="12" t="s">
        <v>190</v>
      </c>
      <c r="C33" s="14" t="s">
        <v>200</v>
      </c>
      <c r="D33" s="13" t="s">
        <v>219</v>
      </c>
      <c r="E33" s="13" t="s">
        <v>6</v>
      </c>
      <c r="F33" s="13" t="s">
        <v>183</v>
      </c>
      <c r="G33" s="14">
        <v>28</v>
      </c>
      <c r="H33" s="14" t="s">
        <v>7</v>
      </c>
      <c r="I33" s="17" t="s">
        <v>51</v>
      </c>
      <c r="J33" s="17" t="s">
        <v>51</v>
      </c>
      <c r="K33" s="17" t="s">
        <v>51</v>
      </c>
      <c r="L33" s="17" t="s">
        <v>54</v>
      </c>
      <c r="M33" s="17" t="str">
        <f t="shared" si="0"/>
        <v>Férfi I.</v>
      </c>
      <c r="N33" s="17" t="str">
        <f t="shared" si="1"/>
        <v>-</v>
      </c>
      <c r="O33" s="7"/>
      <c r="P33" s="21"/>
      <c r="Q33" s="7"/>
      <c r="R33" s="22">
        <v>2</v>
      </c>
      <c r="S33" s="23">
        <v>35.39</v>
      </c>
      <c r="T33" s="22">
        <v>0</v>
      </c>
      <c r="U33" s="22">
        <v>0</v>
      </c>
      <c r="V33" s="7"/>
      <c r="W33" s="11">
        <f t="shared" si="2"/>
        <v>1.7984953703703704E-3</v>
      </c>
      <c r="X33" s="20">
        <f t="shared" si="3"/>
        <v>0</v>
      </c>
      <c r="Y33" s="7"/>
      <c r="Z33" s="22">
        <v>2</v>
      </c>
      <c r="AA33" s="23">
        <v>40.619999999999997</v>
      </c>
      <c r="AB33" s="22">
        <v>0</v>
      </c>
      <c r="AC33" s="22">
        <v>0</v>
      </c>
      <c r="AD33" s="7"/>
      <c r="AE33" s="11">
        <f t="shared" si="4"/>
        <v>1.8590277777777778E-3</v>
      </c>
      <c r="AF33" s="20">
        <f t="shared" si="5"/>
        <v>0</v>
      </c>
      <c r="AG33" s="7"/>
      <c r="AH33" s="11">
        <f t="shared" si="6"/>
        <v>3.6575231481481485E-3</v>
      </c>
      <c r="AI33" s="20">
        <f t="shared" si="7"/>
        <v>0</v>
      </c>
      <c r="AJ33" s="7"/>
    </row>
    <row r="34" spans="1:36" x14ac:dyDescent="0.35">
      <c r="A34" s="24" t="s">
        <v>129</v>
      </c>
      <c r="B34" s="12" t="s">
        <v>297</v>
      </c>
      <c r="C34" s="14" t="s">
        <v>51</v>
      </c>
      <c r="D34" s="13" t="s">
        <v>298</v>
      </c>
      <c r="E34" s="13" t="s">
        <v>6</v>
      </c>
      <c r="F34" s="13" t="s">
        <v>228</v>
      </c>
      <c r="G34" s="14">
        <v>23</v>
      </c>
      <c r="H34" s="14" t="s">
        <v>7</v>
      </c>
      <c r="I34" s="17" t="s">
        <v>51</v>
      </c>
      <c r="J34" s="17" t="s">
        <v>51</v>
      </c>
      <c r="K34" s="17" t="s">
        <v>51</v>
      </c>
      <c r="L34" s="17" t="s">
        <v>54</v>
      </c>
      <c r="M34" s="17" t="str">
        <f t="shared" ref="M34:M65" si="8">CONCATENATE(IF(H34="Nő","Női ","Férfi "),IF(G34&gt;=45,"III.",IF(G34&gt;=35,"II.",IF(G34&gt;=18,"I.","HIBA"))))</f>
        <v>Férfi I.</v>
      </c>
      <c r="N34" s="17" t="str">
        <f t="shared" ref="N34:N65" si="9">IF(E34="Magyarország","-","Külföldi")</f>
        <v>-</v>
      </c>
      <c r="O34" s="7"/>
      <c r="P34" s="21"/>
      <c r="Q34" s="7"/>
      <c r="R34" s="22">
        <v>2</v>
      </c>
      <c r="S34" s="23">
        <v>31.67</v>
      </c>
      <c r="T34" s="22">
        <v>0</v>
      </c>
      <c r="U34" s="22">
        <v>0</v>
      </c>
      <c r="V34" s="7"/>
      <c r="W34" s="11">
        <f t="shared" ref="W34:W65" si="10">IF(U34&lt;&gt;"",TIMEVALUE(CONCATENATE("0:",R34+T34,":",S34+U34)),0)</f>
        <v>1.7554398148148149E-3</v>
      </c>
      <c r="X34" s="20">
        <f t="shared" ref="X34:X65" si="11">IF(U34&lt;&gt;"",IF(T34&gt;0,1,0),0)</f>
        <v>0</v>
      </c>
      <c r="Y34" s="7"/>
      <c r="Z34" s="22">
        <v>2</v>
      </c>
      <c r="AA34" s="23">
        <v>45.25</v>
      </c>
      <c r="AB34" s="22">
        <v>0</v>
      </c>
      <c r="AC34" s="22">
        <v>0</v>
      </c>
      <c r="AD34" s="7"/>
      <c r="AE34" s="11">
        <f t="shared" ref="AE34:AE65" si="12">IF(AC34&lt;&gt;"",TIMEVALUE(CONCATENATE("0:",Z34+AB34,":",AA34+AC34)),0)</f>
        <v>1.9126157407407406E-3</v>
      </c>
      <c r="AF34" s="20">
        <f t="shared" ref="AF34:AF65" si="13">IF(AC34&lt;&gt;"",IF(AB34&gt;0,1,0),0)</f>
        <v>0</v>
      </c>
      <c r="AG34" s="7"/>
      <c r="AH34" s="11">
        <f t="shared" ref="AH34:AH65" si="14">W34+AE34</f>
        <v>3.6680555555555555E-3</v>
      </c>
      <c r="AI34" s="20">
        <f t="shared" ref="AI34:AI65" si="15">X34+AF34</f>
        <v>0</v>
      </c>
      <c r="AJ34" s="7"/>
    </row>
    <row r="35" spans="1:36" x14ac:dyDescent="0.35">
      <c r="A35" s="24" t="s">
        <v>103</v>
      </c>
      <c r="B35" s="12" t="s">
        <v>259</v>
      </c>
      <c r="C35" s="14" t="s">
        <v>200</v>
      </c>
      <c r="D35" s="13" t="s">
        <v>246</v>
      </c>
      <c r="E35" s="13" t="s">
        <v>6</v>
      </c>
      <c r="F35" s="13" t="s">
        <v>4</v>
      </c>
      <c r="G35" s="14">
        <v>33</v>
      </c>
      <c r="H35" s="14" t="s">
        <v>7</v>
      </c>
      <c r="I35" s="17" t="s">
        <v>51</v>
      </c>
      <c r="J35" s="17" t="s">
        <v>51</v>
      </c>
      <c r="K35" s="17" t="s">
        <v>51</v>
      </c>
      <c r="L35" s="17" t="s">
        <v>54</v>
      </c>
      <c r="M35" s="17" t="str">
        <f t="shared" si="8"/>
        <v>Férfi I.</v>
      </c>
      <c r="N35" s="17" t="str">
        <f t="shared" si="9"/>
        <v>-</v>
      </c>
      <c r="O35" s="7"/>
      <c r="P35" s="21"/>
      <c r="Q35" s="7"/>
      <c r="R35" s="22">
        <v>2</v>
      </c>
      <c r="S35" s="23">
        <v>54.86</v>
      </c>
      <c r="T35" s="22">
        <v>0</v>
      </c>
      <c r="U35" s="22">
        <v>0</v>
      </c>
      <c r="V35" s="7"/>
      <c r="W35" s="11">
        <f t="shared" si="10"/>
        <v>2.0238425925925927E-3</v>
      </c>
      <c r="X35" s="20">
        <f t="shared" si="11"/>
        <v>0</v>
      </c>
      <c r="Y35" s="7"/>
      <c r="Z35" s="22">
        <v>2</v>
      </c>
      <c r="AA35" s="23">
        <v>24.75</v>
      </c>
      <c r="AB35" s="22">
        <v>0</v>
      </c>
      <c r="AC35" s="22">
        <v>0</v>
      </c>
      <c r="AD35" s="7"/>
      <c r="AE35" s="11">
        <f t="shared" si="12"/>
        <v>1.6753472222222222E-3</v>
      </c>
      <c r="AF35" s="20">
        <f t="shared" si="13"/>
        <v>0</v>
      </c>
      <c r="AG35" s="7"/>
      <c r="AH35" s="11">
        <f t="shared" si="14"/>
        <v>3.6991898148148149E-3</v>
      </c>
      <c r="AI35" s="20">
        <f t="shared" si="15"/>
        <v>0</v>
      </c>
      <c r="AJ35" s="7"/>
    </row>
    <row r="36" spans="1:36" x14ac:dyDescent="0.35">
      <c r="A36" s="24" t="s">
        <v>68</v>
      </c>
      <c r="B36" s="12" t="s">
        <v>216</v>
      </c>
      <c r="C36" s="14" t="s">
        <v>51</v>
      </c>
      <c r="D36" s="13" t="s">
        <v>217</v>
      </c>
      <c r="E36" s="13" t="s">
        <v>6</v>
      </c>
      <c r="F36" s="13" t="s">
        <v>37</v>
      </c>
      <c r="G36" s="14">
        <v>45</v>
      </c>
      <c r="H36" s="14" t="s">
        <v>7</v>
      </c>
      <c r="I36" s="17" t="s">
        <v>49</v>
      </c>
      <c r="J36" s="17" t="s">
        <v>51</v>
      </c>
      <c r="K36" s="17" t="s">
        <v>51</v>
      </c>
      <c r="L36" s="17" t="s">
        <v>54</v>
      </c>
      <c r="M36" s="17" t="str">
        <f t="shared" si="8"/>
        <v>Férfi III.</v>
      </c>
      <c r="N36" s="17" t="str">
        <f t="shared" si="9"/>
        <v>-</v>
      </c>
      <c r="O36" s="7"/>
      <c r="P36" s="21"/>
      <c r="Q36" s="7"/>
      <c r="R36" s="22">
        <v>2</v>
      </c>
      <c r="S36" s="23">
        <v>58.95</v>
      </c>
      <c r="T36" s="22">
        <v>0</v>
      </c>
      <c r="U36" s="22">
        <v>0</v>
      </c>
      <c r="V36" s="7"/>
      <c r="W36" s="11">
        <f t="shared" si="10"/>
        <v>2.0711805555555557E-3</v>
      </c>
      <c r="X36" s="20">
        <f t="shared" si="11"/>
        <v>0</v>
      </c>
      <c r="Y36" s="7"/>
      <c r="Z36" s="22">
        <v>2</v>
      </c>
      <c r="AA36" s="23">
        <v>20.86</v>
      </c>
      <c r="AB36" s="22">
        <v>0</v>
      </c>
      <c r="AC36" s="22">
        <v>0</v>
      </c>
      <c r="AD36" s="7"/>
      <c r="AE36" s="11">
        <f t="shared" si="12"/>
        <v>1.630324074074074E-3</v>
      </c>
      <c r="AF36" s="20">
        <f t="shared" si="13"/>
        <v>0</v>
      </c>
      <c r="AG36" s="7"/>
      <c r="AH36" s="11">
        <f t="shared" si="14"/>
        <v>3.7015046296296297E-3</v>
      </c>
      <c r="AI36" s="20">
        <f t="shared" si="15"/>
        <v>0</v>
      </c>
      <c r="AJ36" s="7"/>
    </row>
    <row r="37" spans="1:36" x14ac:dyDescent="0.35">
      <c r="A37" s="24" t="s">
        <v>101</v>
      </c>
      <c r="B37" s="12" t="s">
        <v>256</v>
      </c>
      <c r="C37" s="14" t="s">
        <v>200</v>
      </c>
      <c r="D37" s="13" t="s">
        <v>251</v>
      </c>
      <c r="E37" s="13" t="s">
        <v>6</v>
      </c>
      <c r="F37" s="13" t="s">
        <v>13</v>
      </c>
      <c r="G37" s="14">
        <v>23</v>
      </c>
      <c r="H37" s="14" t="s">
        <v>7</v>
      </c>
      <c r="I37" s="17" t="s">
        <v>51</v>
      </c>
      <c r="J37" s="17" t="s">
        <v>51</v>
      </c>
      <c r="K37" s="17" t="s">
        <v>51</v>
      </c>
      <c r="L37" s="17" t="s">
        <v>54</v>
      </c>
      <c r="M37" s="17" t="str">
        <f t="shared" si="8"/>
        <v>Férfi I.</v>
      </c>
      <c r="N37" s="17" t="str">
        <f t="shared" si="9"/>
        <v>-</v>
      </c>
      <c r="O37" s="7"/>
      <c r="P37" s="21"/>
      <c r="Q37" s="7"/>
      <c r="R37" s="22">
        <v>2</v>
      </c>
      <c r="S37" s="23">
        <v>59.9</v>
      </c>
      <c r="T37" s="22">
        <v>0</v>
      </c>
      <c r="U37" s="22">
        <v>0</v>
      </c>
      <c r="V37" s="7"/>
      <c r="W37" s="11">
        <f t="shared" si="10"/>
        <v>2.0821759259259257E-3</v>
      </c>
      <c r="X37" s="20">
        <f t="shared" si="11"/>
        <v>0</v>
      </c>
      <c r="Y37" s="7"/>
      <c r="Z37" s="22">
        <v>2</v>
      </c>
      <c r="AA37" s="23">
        <v>26.43</v>
      </c>
      <c r="AB37" s="22">
        <v>0</v>
      </c>
      <c r="AC37" s="22">
        <v>0</v>
      </c>
      <c r="AD37" s="7"/>
      <c r="AE37" s="11">
        <f t="shared" si="12"/>
        <v>1.6947916666666667E-3</v>
      </c>
      <c r="AF37" s="20">
        <f t="shared" si="13"/>
        <v>0</v>
      </c>
      <c r="AG37" s="7"/>
      <c r="AH37" s="11">
        <f t="shared" si="14"/>
        <v>3.7769675925925922E-3</v>
      </c>
      <c r="AI37" s="20">
        <f t="shared" si="15"/>
        <v>0</v>
      </c>
      <c r="AJ37" s="7"/>
    </row>
    <row r="38" spans="1:36" x14ac:dyDescent="0.35">
      <c r="A38" s="24" t="s">
        <v>94</v>
      </c>
      <c r="B38" s="12" t="s">
        <v>40</v>
      </c>
      <c r="C38" s="14" t="s">
        <v>51</v>
      </c>
      <c r="D38" s="13" t="s">
        <v>233</v>
      </c>
      <c r="E38" s="13" t="s">
        <v>6</v>
      </c>
      <c r="F38" s="13" t="s">
        <v>2</v>
      </c>
      <c r="G38" s="14">
        <v>45</v>
      </c>
      <c r="H38" s="14" t="s">
        <v>7</v>
      </c>
      <c r="I38" s="17" t="s">
        <v>51</v>
      </c>
      <c r="J38" s="17" t="s">
        <v>50</v>
      </c>
      <c r="K38" s="17" t="s">
        <v>51</v>
      </c>
      <c r="L38" s="17" t="s">
        <v>54</v>
      </c>
      <c r="M38" s="17" t="str">
        <f t="shared" si="8"/>
        <v>Férfi III.</v>
      </c>
      <c r="N38" s="17" t="str">
        <f t="shared" si="9"/>
        <v>-</v>
      </c>
      <c r="O38" s="7"/>
      <c r="P38" s="21"/>
      <c r="Q38" s="7"/>
      <c r="R38" s="22">
        <v>3</v>
      </c>
      <c r="S38" s="23">
        <v>1.96</v>
      </c>
      <c r="T38" s="22">
        <v>0</v>
      </c>
      <c r="U38" s="22">
        <v>0</v>
      </c>
      <c r="V38" s="7"/>
      <c r="W38" s="11">
        <f t="shared" si="10"/>
        <v>2.1060185185185184E-3</v>
      </c>
      <c r="X38" s="20">
        <f t="shared" si="11"/>
        <v>0</v>
      </c>
      <c r="Y38" s="7"/>
      <c r="Z38" s="22">
        <v>2</v>
      </c>
      <c r="AA38" s="23">
        <v>24.74</v>
      </c>
      <c r="AB38" s="22">
        <v>0</v>
      </c>
      <c r="AC38" s="22">
        <v>0</v>
      </c>
      <c r="AD38" s="7"/>
      <c r="AE38" s="11">
        <f t="shared" si="12"/>
        <v>1.6752314814814815E-3</v>
      </c>
      <c r="AF38" s="20">
        <f t="shared" si="13"/>
        <v>0</v>
      </c>
      <c r="AG38" s="7"/>
      <c r="AH38" s="11">
        <f t="shared" si="14"/>
        <v>3.7812499999999999E-3</v>
      </c>
      <c r="AI38" s="20">
        <f t="shared" si="15"/>
        <v>0</v>
      </c>
      <c r="AJ38" s="7"/>
    </row>
    <row r="39" spans="1:36" x14ac:dyDescent="0.35">
      <c r="A39" s="24" t="s">
        <v>133</v>
      </c>
      <c r="B39" s="12" t="s">
        <v>46</v>
      </c>
      <c r="C39" s="14" t="s">
        <v>51</v>
      </c>
      <c r="D39" s="13" t="s">
        <v>253</v>
      </c>
      <c r="E39" s="13" t="s">
        <v>6</v>
      </c>
      <c r="F39" s="13" t="s">
        <v>243</v>
      </c>
      <c r="G39" s="14">
        <v>37</v>
      </c>
      <c r="H39" s="14" t="s">
        <v>7</v>
      </c>
      <c r="I39" s="17" t="s">
        <v>49</v>
      </c>
      <c r="J39" s="17" t="s">
        <v>51</v>
      </c>
      <c r="K39" s="17" t="s">
        <v>51</v>
      </c>
      <c r="L39" s="17" t="s">
        <v>54</v>
      </c>
      <c r="M39" s="17" t="str">
        <f t="shared" si="8"/>
        <v>Férfi II.</v>
      </c>
      <c r="N39" s="17" t="str">
        <f t="shared" si="9"/>
        <v>-</v>
      </c>
      <c r="O39" s="7"/>
      <c r="P39" s="21"/>
      <c r="Q39" s="7"/>
      <c r="R39" s="22">
        <v>3</v>
      </c>
      <c r="S39" s="23">
        <v>1.98</v>
      </c>
      <c r="T39" s="22">
        <v>0</v>
      </c>
      <c r="U39" s="22">
        <v>0</v>
      </c>
      <c r="V39" s="7"/>
      <c r="W39" s="11">
        <f t="shared" si="10"/>
        <v>2.10625E-3</v>
      </c>
      <c r="X39" s="20">
        <f t="shared" si="11"/>
        <v>0</v>
      </c>
      <c r="Y39" s="7"/>
      <c r="Z39" s="22">
        <v>2</v>
      </c>
      <c r="AA39" s="23">
        <v>26.23</v>
      </c>
      <c r="AB39" s="22">
        <v>0</v>
      </c>
      <c r="AC39" s="22">
        <v>0</v>
      </c>
      <c r="AD39" s="7"/>
      <c r="AE39" s="11">
        <f t="shared" si="12"/>
        <v>1.6924768518518519E-3</v>
      </c>
      <c r="AF39" s="20">
        <f t="shared" si="13"/>
        <v>0</v>
      </c>
      <c r="AG39" s="7"/>
      <c r="AH39" s="11">
        <f t="shared" si="14"/>
        <v>3.7987268518518517E-3</v>
      </c>
      <c r="AI39" s="20">
        <f t="shared" si="15"/>
        <v>0</v>
      </c>
      <c r="AJ39" s="7"/>
    </row>
    <row r="40" spans="1:36" x14ac:dyDescent="0.35">
      <c r="A40" s="24" t="s">
        <v>61</v>
      </c>
      <c r="B40" s="12" t="s">
        <v>202</v>
      </c>
      <c r="C40" s="14" t="s">
        <v>203</v>
      </c>
      <c r="D40" s="13" t="s">
        <v>204</v>
      </c>
      <c r="E40" s="13" t="s">
        <v>6</v>
      </c>
      <c r="F40" s="13" t="s">
        <v>10</v>
      </c>
      <c r="G40" s="14">
        <v>35</v>
      </c>
      <c r="H40" s="14" t="s">
        <v>7</v>
      </c>
      <c r="I40" s="17" t="s">
        <v>51</v>
      </c>
      <c r="J40" s="17" t="s">
        <v>51</v>
      </c>
      <c r="K40" s="17" t="s">
        <v>51</v>
      </c>
      <c r="L40" s="17" t="s">
        <v>54</v>
      </c>
      <c r="M40" s="17" t="str">
        <f t="shared" si="8"/>
        <v>Férfi II.</v>
      </c>
      <c r="N40" s="17" t="str">
        <f t="shared" si="9"/>
        <v>-</v>
      </c>
      <c r="O40" s="7"/>
      <c r="P40" s="21"/>
      <c r="Q40" s="7"/>
      <c r="R40" s="22">
        <v>3</v>
      </c>
      <c r="S40" s="23">
        <v>10.59</v>
      </c>
      <c r="T40" s="22">
        <v>0</v>
      </c>
      <c r="U40" s="22">
        <v>0</v>
      </c>
      <c r="V40" s="7"/>
      <c r="W40" s="11">
        <f t="shared" si="10"/>
        <v>2.2059027777777775E-3</v>
      </c>
      <c r="X40" s="20">
        <f t="shared" si="11"/>
        <v>0</v>
      </c>
      <c r="Y40" s="7"/>
      <c r="Z40" s="22">
        <v>2</v>
      </c>
      <c r="AA40" s="23">
        <v>18.98</v>
      </c>
      <c r="AB40" s="22">
        <v>0</v>
      </c>
      <c r="AC40" s="22">
        <v>0</v>
      </c>
      <c r="AD40" s="7"/>
      <c r="AE40" s="11">
        <f t="shared" si="12"/>
        <v>1.6085648148148151E-3</v>
      </c>
      <c r="AF40" s="20">
        <f t="shared" si="13"/>
        <v>0</v>
      </c>
      <c r="AG40" s="7"/>
      <c r="AH40" s="11">
        <f t="shared" si="14"/>
        <v>3.8144675925925924E-3</v>
      </c>
      <c r="AI40" s="20">
        <f t="shared" si="15"/>
        <v>0</v>
      </c>
      <c r="AJ40" s="7"/>
    </row>
    <row r="41" spans="1:36" x14ac:dyDescent="0.35">
      <c r="A41" s="24" t="s">
        <v>79</v>
      </c>
      <c r="B41" s="12" t="s">
        <v>195</v>
      </c>
      <c r="C41" s="14" t="s">
        <v>200</v>
      </c>
      <c r="D41" s="13" t="s">
        <v>170</v>
      </c>
      <c r="E41" s="13" t="s">
        <v>6</v>
      </c>
      <c r="F41" s="13" t="s">
        <v>37</v>
      </c>
      <c r="G41" s="14">
        <v>20</v>
      </c>
      <c r="H41" s="14" t="s">
        <v>7</v>
      </c>
      <c r="I41" s="17" t="s">
        <v>51</v>
      </c>
      <c r="J41" s="17" t="s">
        <v>51</v>
      </c>
      <c r="K41" s="17" t="s">
        <v>51</v>
      </c>
      <c r="L41" s="17" t="s">
        <v>54</v>
      </c>
      <c r="M41" s="17" t="str">
        <f t="shared" si="8"/>
        <v>Férfi I.</v>
      </c>
      <c r="N41" s="17" t="str">
        <f t="shared" si="9"/>
        <v>-</v>
      </c>
      <c r="O41" s="7"/>
      <c r="P41" s="21"/>
      <c r="Q41" s="7"/>
      <c r="R41" s="22">
        <v>3</v>
      </c>
      <c r="S41" s="23">
        <v>0.1</v>
      </c>
      <c r="T41" s="22">
        <v>0</v>
      </c>
      <c r="U41" s="22">
        <v>0</v>
      </c>
      <c r="V41" s="7"/>
      <c r="W41" s="11">
        <f t="shared" si="10"/>
        <v>2.0844907407407405E-3</v>
      </c>
      <c r="X41" s="20">
        <f t="shared" si="11"/>
        <v>0</v>
      </c>
      <c r="Y41" s="7"/>
      <c r="Z41" s="22">
        <v>2</v>
      </c>
      <c r="AA41" s="23">
        <v>31.94</v>
      </c>
      <c r="AB41" s="22">
        <v>0</v>
      </c>
      <c r="AC41" s="22">
        <v>0</v>
      </c>
      <c r="AD41" s="7"/>
      <c r="AE41" s="11">
        <f t="shared" si="12"/>
        <v>1.758564814814815E-3</v>
      </c>
      <c r="AF41" s="20">
        <f t="shared" si="13"/>
        <v>0</v>
      </c>
      <c r="AG41" s="7"/>
      <c r="AH41" s="11">
        <f t="shared" si="14"/>
        <v>3.8430555555555553E-3</v>
      </c>
      <c r="AI41" s="20">
        <f t="shared" si="15"/>
        <v>0</v>
      </c>
      <c r="AJ41" s="7"/>
    </row>
    <row r="42" spans="1:36" x14ac:dyDescent="0.35">
      <c r="A42" s="24" t="s">
        <v>144</v>
      </c>
      <c r="B42" s="12" t="s">
        <v>317</v>
      </c>
      <c r="C42" s="14" t="s">
        <v>245</v>
      </c>
      <c r="D42" s="13" t="s">
        <v>318</v>
      </c>
      <c r="E42" s="13" t="s">
        <v>6</v>
      </c>
      <c r="F42" s="13" t="s">
        <v>243</v>
      </c>
      <c r="G42" s="14">
        <v>43</v>
      </c>
      <c r="H42" s="14" t="s">
        <v>7</v>
      </c>
      <c r="I42" s="17" t="s">
        <v>51</v>
      </c>
      <c r="J42" s="17" t="s">
        <v>51</v>
      </c>
      <c r="K42" s="17" t="s">
        <v>51</v>
      </c>
      <c r="L42" s="17" t="s">
        <v>54</v>
      </c>
      <c r="M42" s="17" t="str">
        <f t="shared" si="8"/>
        <v>Férfi II.</v>
      </c>
      <c r="N42" s="17" t="str">
        <f t="shared" si="9"/>
        <v>-</v>
      </c>
      <c r="O42" s="7"/>
      <c r="P42" s="21"/>
      <c r="Q42" s="7"/>
      <c r="R42" s="22">
        <v>3</v>
      </c>
      <c r="S42" s="23">
        <v>6.56</v>
      </c>
      <c r="T42" s="22">
        <v>0</v>
      </c>
      <c r="U42" s="22">
        <v>0</v>
      </c>
      <c r="V42" s="7"/>
      <c r="W42" s="11">
        <f t="shared" si="10"/>
        <v>2.1592592592592592E-3</v>
      </c>
      <c r="X42" s="20">
        <f t="shared" si="11"/>
        <v>0</v>
      </c>
      <c r="Y42" s="7"/>
      <c r="Z42" s="22">
        <v>2</v>
      </c>
      <c r="AA42" s="23">
        <v>26.45</v>
      </c>
      <c r="AB42" s="22">
        <v>0</v>
      </c>
      <c r="AC42" s="22">
        <v>0</v>
      </c>
      <c r="AD42" s="7"/>
      <c r="AE42" s="11">
        <f t="shared" si="12"/>
        <v>1.6950231481481484E-3</v>
      </c>
      <c r="AF42" s="20">
        <f t="shared" si="13"/>
        <v>0</v>
      </c>
      <c r="AG42" s="7"/>
      <c r="AH42" s="11">
        <f t="shared" si="14"/>
        <v>3.8542824074074078E-3</v>
      </c>
      <c r="AI42" s="20">
        <f t="shared" si="15"/>
        <v>0</v>
      </c>
      <c r="AJ42" s="7"/>
    </row>
    <row r="43" spans="1:36" x14ac:dyDescent="0.35">
      <c r="A43" s="24" t="s">
        <v>113</v>
      </c>
      <c r="B43" s="12" t="s">
        <v>267</v>
      </c>
      <c r="C43" s="14" t="s">
        <v>268</v>
      </c>
      <c r="D43" s="13" t="s">
        <v>269</v>
      </c>
      <c r="E43" s="13" t="s">
        <v>6</v>
      </c>
      <c r="F43" s="13" t="s">
        <v>8</v>
      </c>
      <c r="G43" s="14">
        <v>45</v>
      </c>
      <c r="H43" s="14" t="s">
        <v>7</v>
      </c>
      <c r="I43" s="17" t="s">
        <v>51</v>
      </c>
      <c r="J43" s="17" t="s">
        <v>51</v>
      </c>
      <c r="K43" s="17" t="s">
        <v>51</v>
      </c>
      <c r="L43" s="17" t="s">
        <v>54</v>
      </c>
      <c r="M43" s="17" t="str">
        <f t="shared" si="8"/>
        <v>Férfi III.</v>
      </c>
      <c r="N43" s="17" t="str">
        <f t="shared" si="9"/>
        <v>-</v>
      </c>
      <c r="O43" s="7"/>
      <c r="P43" s="21"/>
      <c r="Q43" s="7"/>
      <c r="R43" s="22">
        <v>3</v>
      </c>
      <c r="S43" s="23">
        <v>0.06</v>
      </c>
      <c r="T43" s="22">
        <v>0</v>
      </c>
      <c r="U43" s="22">
        <v>0</v>
      </c>
      <c r="V43" s="7"/>
      <c r="W43" s="11">
        <f t="shared" si="10"/>
        <v>2.084027777777778E-3</v>
      </c>
      <c r="X43" s="20">
        <f t="shared" si="11"/>
        <v>0</v>
      </c>
      <c r="Y43" s="7"/>
      <c r="Z43" s="22">
        <v>2</v>
      </c>
      <c r="AA43" s="23">
        <v>34.229999999999997</v>
      </c>
      <c r="AB43" s="22">
        <v>0</v>
      </c>
      <c r="AC43" s="22">
        <v>0</v>
      </c>
      <c r="AD43" s="7"/>
      <c r="AE43" s="11">
        <f t="shared" si="12"/>
        <v>1.7850694444444444E-3</v>
      </c>
      <c r="AF43" s="20">
        <f t="shared" si="13"/>
        <v>0</v>
      </c>
      <c r="AG43" s="7"/>
      <c r="AH43" s="11">
        <f t="shared" si="14"/>
        <v>3.8690972222222226E-3</v>
      </c>
      <c r="AI43" s="20">
        <f t="shared" si="15"/>
        <v>0</v>
      </c>
      <c r="AJ43" s="7"/>
    </row>
    <row r="44" spans="1:36" x14ac:dyDescent="0.35">
      <c r="A44" s="24" t="s">
        <v>69</v>
      </c>
      <c r="B44" s="12" t="s">
        <v>188</v>
      </c>
      <c r="C44" s="14" t="s">
        <v>218</v>
      </c>
      <c r="D44" s="13" t="s">
        <v>172</v>
      </c>
      <c r="E44" s="13" t="s">
        <v>6</v>
      </c>
      <c r="F44" s="13" t="s">
        <v>10</v>
      </c>
      <c r="G44" s="14">
        <v>47</v>
      </c>
      <c r="H44" s="14" t="s">
        <v>7</v>
      </c>
      <c r="I44" s="17" t="s">
        <v>51</v>
      </c>
      <c r="J44" s="17" t="s">
        <v>51</v>
      </c>
      <c r="K44" s="17" t="s">
        <v>51</v>
      </c>
      <c r="L44" s="17" t="s">
        <v>54</v>
      </c>
      <c r="M44" s="17" t="str">
        <f t="shared" si="8"/>
        <v>Férfi III.</v>
      </c>
      <c r="N44" s="17" t="str">
        <f t="shared" si="9"/>
        <v>-</v>
      </c>
      <c r="O44" s="7"/>
      <c r="P44" s="21"/>
      <c r="Q44" s="7"/>
      <c r="R44" s="22">
        <v>2</v>
      </c>
      <c r="S44" s="23">
        <v>51.63</v>
      </c>
      <c r="T44" s="22">
        <v>0</v>
      </c>
      <c r="U44" s="22">
        <v>0</v>
      </c>
      <c r="V44" s="7"/>
      <c r="W44" s="11">
        <f t="shared" si="10"/>
        <v>1.9864583333333336E-3</v>
      </c>
      <c r="X44" s="20">
        <f t="shared" si="11"/>
        <v>0</v>
      </c>
      <c r="Y44" s="7"/>
      <c r="Z44" s="22">
        <v>2</v>
      </c>
      <c r="AA44" s="23">
        <v>43.82</v>
      </c>
      <c r="AB44" s="22">
        <v>0</v>
      </c>
      <c r="AC44" s="22">
        <v>0</v>
      </c>
      <c r="AD44" s="7"/>
      <c r="AE44" s="11">
        <f t="shared" si="12"/>
        <v>1.8960648148148148E-3</v>
      </c>
      <c r="AF44" s="20">
        <f t="shared" si="13"/>
        <v>0</v>
      </c>
      <c r="AG44" s="7"/>
      <c r="AH44" s="11">
        <f t="shared" si="14"/>
        <v>3.8825231481481484E-3</v>
      </c>
      <c r="AI44" s="20">
        <f t="shared" si="15"/>
        <v>0</v>
      </c>
      <c r="AJ44" s="7"/>
    </row>
    <row r="45" spans="1:36" x14ac:dyDescent="0.35">
      <c r="A45" s="24" t="s">
        <v>97</v>
      </c>
      <c r="B45" s="12" t="s">
        <v>178</v>
      </c>
      <c r="C45" s="14" t="s">
        <v>241</v>
      </c>
      <c r="D45" s="13" t="s">
        <v>250</v>
      </c>
      <c r="E45" s="13" t="s">
        <v>6</v>
      </c>
      <c r="F45" s="13" t="s">
        <v>13</v>
      </c>
      <c r="G45" s="14">
        <v>47</v>
      </c>
      <c r="H45" s="14" t="s">
        <v>7</v>
      </c>
      <c r="I45" s="17" t="s">
        <v>51</v>
      </c>
      <c r="J45" s="17" t="s">
        <v>51</v>
      </c>
      <c r="K45" s="17" t="s">
        <v>51</v>
      </c>
      <c r="L45" s="17" t="s">
        <v>54</v>
      </c>
      <c r="M45" s="17" t="str">
        <f t="shared" si="8"/>
        <v>Férfi III.</v>
      </c>
      <c r="N45" s="17" t="str">
        <f t="shared" si="9"/>
        <v>-</v>
      </c>
      <c r="O45" s="7"/>
      <c r="P45" s="21"/>
      <c r="Q45" s="7"/>
      <c r="R45" s="22">
        <v>3</v>
      </c>
      <c r="S45" s="23">
        <v>16.7</v>
      </c>
      <c r="T45" s="22">
        <v>0</v>
      </c>
      <c r="U45" s="22">
        <v>0</v>
      </c>
      <c r="V45" s="7"/>
      <c r="W45" s="11">
        <f t="shared" si="10"/>
        <v>2.2766203703703703E-3</v>
      </c>
      <c r="X45" s="20">
        <f t="shared" si="11"/>
        <v>0</v>
      </c>
      <c r="Y45" s="7"/>
      <c r="Z45" s="22">
        <v>2</v>
      </c>
      <c r="AA45" s="23">
        <v>19.36</v>
      </c>
      <c r="AB45" s="22">
        <v>0</v>
      </c>
      <c r="AC45" s="22">
        <v>0</v>
      </c>
      <c r="AD45" s="7"/>
      <c r="AE45" s="11">
        <f t="shared" si="12"/>
        <v>1.612962962962963E-3</v>
      </c>
      <c r="AF45" s="20">
        <f t="shared" si="13"/>
        <v>0</v>
      </c>
      <c r="AG45" s="7"/>
      <c r="AH45" s="11">
        <f t="shared" si="14"/>
        <v>3.8895833333333334E-3</v>
      </c>
      <c r="AI45" s="20">
        <f t="shared" si="15"/>
        <v>0</v>
      </c>
      <c r="AJ45" s="7"/>
    </row>
    <row r="46" spans="1:36" x14ac:dyDescent="0.35">
      <c r="A46" s="24" t="s">
        <v>99</v>
      </c>
      <c r="B46" s="12" t="s">
        <v>110</v>
      </c>
      <c r="C46" s="14" t="s">
        <v>200</v>
      </c>
      <c r="D46" s="13" t="s">
        <v>251</v>
      </c>
      <c r="E46" s="13" t="s">
        <v>6</v>
      </c>
      <c r="F46" s="13" t="s">
        <v>13</v>
      </c>
      <c r="G46" s="14">
        <v>24</v>
      </c>
      <c r="H46" s="14" t="s">
        <v>7</v>
      </c>
      <c r="I46" s="17" t="s">
        <v>51</v>
      </c>
      <c r="J46" s="17" t="s">
        <v>51</v>
      </c>
      <c r="K46" s="17" t="s">
        <v>51</v>
      </c>
      <c r="L46" s="17" t="s">
        <v>54</v>
      </c>
      <c r="M46" s="17" t="str">
        <f t="shared" si="8"/>
        <v>Férfi I.</v>
      </c>
      <c r="N46" s="17" t="str">
        <f t="shared" si="9"/>
        <v>-</v>
      </c>
      <c r="O46" s="7"/>
      <c r="P46" s="21"/>
      <c r="Q46" s="7"/>
      <c r="R46" s="22">
        <v>3</v>
      </c>
      <c r="S46" s="23">
        <v>2.0299999999999998</v>
      </c>
      <c r="T46" s="22">
        <v>0</v>
      </c>
      <c r="U46" s="22">
        <v>0</v>
      </c>
      <c r="V46" s="7"/>
      <c r="W46" s="11">
        <f t="shared" si="10"/>
        <v>2.1068287037037036E-3</v>
      </c>
      <c r="X46" s="20">
        <f t="shared" si="11"/>
        <v>0</v>
      </c>
      <c r="Y46" s="7"/>
      <c r="Z46" s="22">
        <v>2</v>
      </c>
      <c r="AA46" s="23">
        <v>35.479999999999997</v>
      </c>
      <c r="AB46" s="22">
        <v>0</v>
      </c>
      <c r="AC46" s="22">
        <v>0</v>
      </c>
      <c r="AD46" s="7"/>
      <c r="AE46" s="11">
        <f t="shared" si="12"/>
        <v>1.7995370370370368E-3</v>
      </c>
      <c r="AF46" s="20">
        <f t="shared" si="13"/>
        <v>0</v>
      </c>
      <c r="AG46" s="7"/>
      <c r="AH46" s="11">
        <f t="shared" si="14"/>
        <v>3.9063657407407406E-3</v>
      </c>
      <c r="AI46" s="20">
        <f t="shared" si="15"/>
        <v>0</v>
      </c>
      <c r="AJ46" s="7"/>
    </row>
    <row r="47" spans="1:36" x14ac:dyDescent="0.35">
      <c r="A47" s="24" t="s">
        <v>64</v>
      </c>
      <c r="B47" s="12" t="s">
        <v>165</v>
      </c>
      <c r="C47" s="14" t="s">
        <v>51</v>
      </c>
      <c r="D47" s="13" t="s">
        <v>208</v>
      </c>
      <c r="E47" s="13" t="s">
        <v>6</v>
      </c>
      <c r="F47" s="13" t="s">
        <v>37</v>
      </c>
      <c r="G47" s="14">
        <v>24</v>
      </c>
      <c r="H47" s="14" t="s">
        <v>7</v>
      </c>
      <c r="I47" s="17" t="s">
        <v>49</v>
      </c>
      <c r="J47" s="17" t="s">
        <v>51</v>
      </c>
      <c r="K47" s="17" t="s">
        <v>51</v>
      </c>
      <c r="L47" s="17" t="s">
        <v>54</v>
      </c>
      <c r="M47" s="17" t="str">
        <f t="shared" si="8"/>
        <v>Férfi I.</v>
      </c>
      <c r="N47" s="17" t="str">
        <f t="shared" si="9"/>
        <v>-</v>
      </c>
      <c r="O47" s="7"/>
      <c r="P47" s="21"/>
      <c r="Q47" s="7"/>
      <c r="R47" s="22">
        <v>2</v>
      </c>
      <c r="S47" s="23">
        <v>39.049999999999997</v>
      </c>
      <c r="T47" s="22">
        <v>0</v>
      </c>
      <c r="U47" s="22">
        <v>0</v>
      </c>
      <c r="V47" s="7"/>
      <c r="W47" s="11">
        <f t="shared" si="10"/>
        <v>1.8408564814814815E-3</v>
      </c>
      <c r="X47" s="20">
        <f t="shared" si="11"/>
        <v>0</v>
      </c>
      <c r="Y47" s="7"/>
      <c r="Z47" s="22">
        <v>2</v>
      </c>
      <c r="AA47" s="23">
        <v>58.53</v>
      </c>
      <c r="AB47" s="22">
        <v>0</v>
      </c>
      <c r="AC47" s="22">
        <v>0</v>
      </c>
      <c r="AD47" s="7"/>
      <c r="AE47" s="11">
        <f t="shared" si="12"/>
        <v>2.0663194444444448E-3</v>
      </c>
      <c r="AF47" s="20">
        <f t="shared" si="13"/>
        <v>0</v>
      </c>
      <c r="AG47" s="7"/>
      <c r="AH47" s="11">
        <f t="shared" si="14"/>
        <v>3.9071759259259268E-3</v>
      </c>
      <c r="AI47" s="20">
        <f t="shared" si="15"/>
        <v>0</v>
      </c>
      <c r="AJ47" s="7"/>
    </row>
    <row r="48" spans="1:36" x14ac:dyDescent="0.35">
      <c r="A48" s="24" t="s">
        <v>87</v>
      </c>
      <c r="B48" s="12" t="s">
        <v>176</v>
      </c>
      <c r="C48" s="14" t="s">
        <v>200</v>
      </c>
      <c r="D48" s="13" t="s">
        <v>234</v>
      </c>
      <c r="E48" s="13" t="s">
        <v>6</v>
      </c>
      <c r="F48" s="13" t="s">
        <v>1</v>
      </c>
      <c r="G48" s="14">
        <v>29</v>
      </c>
      <c r="H48" s="14" t="s">
        <v>7</v>
      </c>
      <c r="I48" s="17" t="s">
        <v>51</v>
      </c>
      <c r="J48" s="17" t="s">
        <v>51</v>
      </c>
      <c r="K48" s="17" t="s">
        <v>51</v>
      </c>
      <c r="L48" s="17" t="s">
        <v>54</v>
      </c>
      <c r="M48" s="17" t="str">
        <f t="shared" si="8"/>
        <v>Férfi I.</v>
      </c>
      <c r="N48" s="17" t="str">
        <f t="shared" si="9"/>
        <v>-</v>
      </c>
      <c r="O48" s="7"/>
      <c r="P48" s="21"/>
      <c r="Q48" s="7"/>
      <c r="R48" s="22">
        <v>2</v>
      </c>
      <c r="S48" s="23">
        <v>37.53</v>
      </c>
      <c r="T48" s="22">
        <v>0</v>
      </c>
      <c r="U48" s="22">
        <v>6</v>
      </c>
      <c r="V48" s="7"/>
      <c r="W48" s="11">
        <f t="shared" si="10"/>
        <v>1.8927083333333337E-3</v>
      </c>
      <c r="X48" s="20">
        <f t="shared" si="11"/>
        <v>0</v>
      </c>
      <c r="Y48" s="7"/>
      <c r="Z48" s="22">
        <v>2</v>
      </c>
      <c r="AA48" s="23">
        <v>58.73</v>
      </c>
      <c r="AB48" s="22">
        <v>0</v>
      </c>
      <c r="AC48" s="22">
        <v>0</v>
      </c>
      <c r="AD48" s="7"/>
      <c r="AE48" s="11">
        <f t="shared" si="12"/>
        <v>2.0686342592592592E-3</v>
      </c>
      <c r="AF48" s="20">
        <f t="shared" si="13"/>
        <v>0</v>
      </c>
      <c r="AG48" s="7"/>
      <c r="AH48" s="11">
        <f t="shared" si="14"/>
        <v>3.9613425925925927E-3</v>
      </c>
      <c r="AI48" s="20">
        <f t="shared" si="15"/>
        <v>0</v>
      </c>
      <c r="AJ48" s="7"/>
    </row>
    <row r="49" spans="1:36" x14ac:dyDescent="0.35">
      <c r="A49" s="24" t="s">
        <v>145</v>
      </c>
      <c r="B49" s="12" t="s">
        <v>12</v>
      </c>
      <c r="C49" s="14" t="s">
        <v>245</v>
      </c>
      <c r="D49" s="13" t="s">
        <v>319</v>
      </c>
      <c r="E49" s="13" t="s">
        <v>6</v>
      </c>
      <c r="F49" s="13" t="s">
        <v>36</v>
      </c>
      <c r="G49" s="14">
        <v>50</v>
      </c>
      <c r="H49" s="14" t="s">
        <v>7</v>
      </c>
      <c r="I49" s="17" t="s">
        <v>51</v>
      </c>
      <c r="J49" s="17" t="s">
        <v>51</v>
      </c>
      <c r="K49" s="17" t="s">
        <v>51</v>
      </c>
      <c r="L49" s="17" t="s">
        <v>54</v>
      </c>
      <c r="M49" s="17" t="str">
        <f t="shared" si="8"/>
        <v>Férfi III.</v>
      </c>
      <c r="N49" s="17" t="str">
        <f t="shared" si="9"/>
        <v>-</v>
      </c>
      <c r="O49" s="7"/>
      <c r="P49" s="21"/>
      <c r="Q49" s="7"/>
      <c r="R49" s="22">
        <v>3</v>
      </c>
      <c r="S49" s="23">
        <v>3.83</v>
      </c>
      <c r="T49" s="22">
        <v>0</v>
      </c>
      <c r="U49" s="22">
        <v>0</v>
      </c>
      <c r="V49" s="7"/>
      <c r="W49" s="11">
        <f t="shared" si="10"/>
        <v>2.1276620370370368E-3</v>
      </c>
      <c r="X49" s="20">
        <f t="shared" si="11"/>
        <v>0</v>
      </c>
      <c r="Y49" s="7"/>
      <c r="Z49" s="22">
        <v>2</v>
      </c>
      <c r="AA49" s="23">
        <v>39.36</v>
      </c>
      <c r="AB49" s="22">
        <v>0</v>
      </c>
      <c r="AC49" s="22">
        <v>0</v>
      </c>
      <c r="AD49" s="7"/>
      <c r="AE49" s="11">
        <f t="shared" si="12"/>
        <v>1.8444444444444446E-3</v>
      </c>
      <c r="AF49" s="20">
        <f t="shared" si="13"/>
        <v>0</v>
      </c>
      <c r="AG49" s="7"/>
      <c r="AH49" s="11">
        <f t="shared" si="14"/>
        <v>3.972106481481481E-3</v>
      </c>
      <c r="AI49" s="20">
        <f t="shared" si="15"/>
        <v>0</v>
      </c>
      <c r="AJ49" s="7"/>
    </row>
    <row r="50" spans="1:36" x14ac:dyDescent="0.35">
      <c r="A50" s="24" t="s">
        <v>160</v>
      </c>
      <c r="B50" s="12" t="s">
        <v>340</v>
      </c>
      <c r="C50" s="14" t="s">
        <v>339</v>
      </c>
      <c r="D50" s="13" t="s">
        <v>232</v>
      </c>
      <c r="E50" s="13" t="s">
        <v>6</v>
      </c>
      <c r="F50" s="13" t="s">
        <v>8</v>
      </c>
      <c r="G50" s="14">
        <v>27</v>
      </c>
      <c r="H50" s="14" t="s">
        <v>7</v>
      </c>
      <c r="I50" s="17" t="s">
        <v>51</v>
      </c>
      <c r="J50" s="17" t="s">
        <v>51</v>
      </c>
      <c r="K50" s="17" t="s">
        <v>51</v>
      </c>
      <c r="L50" s="17" t="s">
        <v>54</v>
      </c>
      <c r="M50" s="17" t="str">
        <f t="shared" si="8"/>
        <v>Férfi I.</v>
      </c>
      <c r="N50" s="17" t="str">
        <f t="shared" si="9"/>
        <v>-</v>
      </c>
      <c r="O50" s="7"/>
      <c r="P50" s="21"/>
      <c r="Q50" s="7"/>
      <c r="R50" s="22">
        <v>3</v>
      </c>
      <c r="S50" s="23">
        <v>5.26</v>
      </c>
      <c r="T50" s="22">
        <v>0</v>
      </c>
      <c r="U50" s="22">
        <v>0</v>
      </c>
      <c r="V50" s="7"/>
      <c r="W50" s="11">
        <f t="shared" si="10"/>
        <v>2.1442129629629628E-3</v>
      </c>
      <c r="X50" s="20">
        <f t="shared" si="11"/>
        <v>0</v>
      </c>
      <c r="Y50" s="7"/>
      <c r="Z50" s="22">
        <v>2</v>
      </c>
      <c r="AA50" s="23">
        <v>39.94</v>
      </c>
      <c r="AB50" s="22">
        <v>0</v>
      </c>
      <c r="AC50" s="22">
        <v>0</v>
      </c>
      <c r="AD50" s="7"/>
      <c r="AE50" s="11">
        <f t="shared" si="12"/>
        <v>1.8511574074074073E-3</v>
      </c>
      <c r="AF50" s="20">
        <f t="shared" si="13"/>
        <v>0</v>
      </c>
      <c r="AG50" s="7"/>
      <c r="AH50" s="11">
        <f t="shared" si="14"/>
        <v>3.9953703703703696E-3</v>
      </c>
      <c r="AI50" s="20">
        <f t="shared" si="15"/>
        <v>0</v>
      </c>
      <c r="AJ50" s="7"/>
    </row>
    <row r="51" spans="1:36" x14ac:dyDescent="0.35">
      <c r="A51" s="24" t="s">
        <v>67</v>
      </c>
      <c r="B51" s="12" t="s">
        <v>44</v>
      </c>
      <c r="C51" s="14" t="s">
        <v>215</v>
      </c>
      <c r="D51" s="13" t="s">
        <v>207</v>
      </c>
      <c r="E51" s="13" t="s">
        <v>6</v>
      </c>
      <c r="F51" s="13" t="s">
        <v>0</v>
      </c>
      <c r="G51" s="14">
        <v>40</v>
      </c>
      <c r="H51" s="14" t="s">
        <v>7</v>
      </c>
      <c r="I51" s="17" t="s">
        <v>51</v>
      </c>
      <c r="J51" s="17" t="s">
        <v>51</v>
      </c>
      <c r="K51" s="17" t="s">
        <v>162</v>
      </c>
      <c r="L51" s="17" t="s">
        <v>54</v>
      </c>
      <c r="M51" s="17" t="str">
        <f t="shared" si="8"/>
        <v>Férfi II.</v>
      </c>
      <c r="N51" s="17" t="str">
        <f t="shared" si="9"/>
        <v>-</v>
      </c>
      <c r="O51" s="7"/>
      <c r="P51" s="21"/>
      <c r="Q51" s="7"/>
      <c r="R51" s="22">
        <v>3</v>
      </c>
      <c r="S51" s="23">
        <v>2.48</v>
      </c>
      <c r="T51" s="22">
        <v>0</v>
      </c>
      <c r="U51" s="22">
        <v>0</v>
      </c>
      <c r="V51" s="7"/>
      <c r="W51" s="11">
        <f t="shared" si="10"/>
        <v>2.1120370370370368E-3</v>
      </c>
      <c r="X51" s="20">
        <f t="shared" si="11"/>
        <v>0</v>
      </c>
      <c r="Y51" s="7"/>
      <c r="Z51" s="22">
        <v>2</v>
      </c>
      <c r="AA51" s="23">
        <v>43.17</v>
      </c>
      <c r="AB51" s="22">
        <v>0</v>
      </c>
      <c r="AC51" s="22">
        <v>0</v>
      </c>
      <c r="AD51" s="7"/>
      <c r="AE51" s="11">
        <f t="shared" si="12"/>
        <v>1.8885416666666666E-3</v>
      </c>
      <c r="AF51" s="20">
        <f t="shared" si="13"/>
        <v>0</v>
      </c>
      <c r="AG51" s="7"/>
      <c r="AH51" s="11">
        <f t="shared" si="14"/>
        <v>4.0005787037037032E-3</v>
      </c>
      <c r="AI51" s="20">
        <f t="shared" si="15"/>
        <v>0</v>
      </c>
      <c r="AJ51" s="7"/>
    </row>
    <row r="52" spans="1:36" x14ac:dyDescent="0.35">
      <c r="A52" s="24" t="s">
        <v>141</v>
      </c>
      <c r="B52" s="12" t="s">
        <v>316</v>
      </c>
      <c r="C52" s="14" t="s">
        <v>200</v>
      </c>
      <c r="D52" s="13" t="s">
        <v>232</v>
      </c>
      <c r="E52" s="13" t="s">
        <v>6</v>
      </c>
      <c r="F52" s="13" t="s">
        <v>8</v>
      </c>
      <c r="G52" s="14">
        <v>29</v>
      </c>
      <c r="H52" s="14" t="s">
        <v>7</v>
      </c>
      <c r="I52" s="17" t="s">
        <v>51</v>
      </c>
      <c r="J52" s="17" t="s">
        <v>51</v>
      </c>
      <c r="K52" s="17" t="s">
        <v>51</v>
      </c>
      <c r="L52" s="17" t="s">
        <v>54</v>
      </c>
      <c r="M52" s="17" t="str">
        <f t="shared" si="8"/>
        <v>Férfi I.</v>
      </c>
      <c r="N52" s="17" t="str">
        <f t="shared" si="9"/>
        <v>-</v>
      </c>
      <c r="O52" s="7"/>
      <c r="P52" s="21"/>
      <c r="Q52" s="7"/>
      <c r="R52" s="22">
        <v>3</v>
      </c>
      <c r="S52" s="23">
        <v>16.79</v>
      </c>
      <c r="T52" s="22">
        <v>0</v>
      </c>
      <c r="U52" s="22">
        <v>0</v>
      </c>
      <c r="V52" s="7"/>
      <c r="W52" s="11">
        <f t="shared" si="10"/>
        <v>2.2776620370370368E-3</v>
      </c>
      <c r="X52" s="20">
        <f t="shared" si="11"/>
        <v>0</v>
      </c>
      <c r="Y52" s="7"/>
      <c r="Z52" s="22">
        <v>2</v>
      </c>
      <c r="AA52" s="23">
        <v>29</v>
      </c>
      <c r="AB52" s="22">
        <v>0</v>
      </c>
      <c r="AC52" s="22">
        <v>0</v>
      </c>
      <c r="AD52" s="7"/>
      <c r="AE52" s="11">
        <f t="shared" si="12"/>
        <v>1.7245370370370372E-3</v>
      </c>
      <c r="AF52" s="20">
        <f t="shared" si="13"/>
        <v>0</v>
      </c>
      <c r="AG52" s="7"/>
      <c r="AH52" s="11">
        <f t="shared" si="14"/>
        <v>4.0021990740740738E-3</v>
      </c>
      <c r="AI52" s="20">
        <f t="shared" si="15"/>
        <v>0</v>
      </c>
      <c r="AJ52" s="7"/>
    </row>
    <row r="53" spans="1:36" x14ac:dyDescent="0.35">
      <c r="A53" s="24" t="s">
        <v>78</v>
      </c>
      <c r="B53" s="12" t="s">
        <v>189</v>
      </c>
      <c r="C53" s="14" t="s">
        <v>200</v>
      </c>
      <c r="D53" s="13" t="s">
        <v>219</v>
      </c>
      <c r="E53" s="13" t="s">
        <v>6</v>
      </c>
      <c r="F53" s="13" t="s">
        <v>183</v>
      </c>
      <c r="G53" s="14">
        <v>29</v>
      </c>
      <c r="H53" s="14" t="s">
        <v>7</v>
      </c>
      <c r="I53" s="17" t="s">
        <v>51</v>
      </c>
      <c r="J53" s="17" t="s">
        <v>51</v>
      </c>
      <c r="K53" s="17" t="s">
        <v>51</v>
      </c>
      <c r="L53" s="17" t="s">
        <v>54</v>
      </c>
      <c r="M53" s="17" t="str">
        <f t="shared" si="8"/>
        <v>Férfi I.</v>
      </c>
      <c r="N53" s="17" t="str">
        <f t="shared" si="9"/>
        <v>-</v>
      </c>
      <c r="O53" s="7"/>
      <c r="P53" s="21"/>
      <c r="Q53" s="7"/>
      <c r="R53" s="22">
        <v>3</v>
      </c>
      <c r="S53" s="23">
        <v>1.53</v>
      </c>
      <c r="T53" s="22">
        <v>0</v>
      </c>
      <c r="U53" s="22">
        <v>0</v>
      </c>
      <c r="V53" s="7"/>
      <c r="W53" s="11">
        <f t="shared" si="10"/>
        <v>2.1010416666666669E-3</v>
      </c>
      <c r="X53" s="20">
        <f t="shared" si="11"/>
        <v>0</v>
      </c>
      <c r="Y53" s="7"/>
      <c r="Z53" s="22">
        <v>2</v>
      </c>
      <c r="AA53" s="23">
        <v>46.09</v>
      </c>
      <c r="AB53" s="22">
        <v>0</v>
      </c>
      <c r="AC53" s="22">
        <v>0</v>
      </c>
      <c r="AD53" s="7"/>
      <c r="AE53" s="11">
        <f t="shared" si="12"/>
        <v>1.9223379629629631E-3</v>
      </c>
      <c r="AF53" s="20">
        <f t="shared" si="13"/>
        <v>0</v>
      </c>
      <c r="AG53" s="7"/>
      <c r="AH53" s="11">
        <f t="shared" si="14"/>
        <v>4.0233796296296302E-3</v>
      </c>
      <c r="AI53" s="20">
        <f t="shared" si="15"/>
        <v>0</v>
      </c>
      <c r="AJ53" s="7"/>
    </row>
    <row r="54" spans="1:36" x14ac:dyDescent="0.35">
      <c r="A54" s="24" t="s">
        <v>139</v>
      </c>
      <c r="B54" s="12" t="s">
        <v>184</v>
      </c>
      <c r="C54" s="14" t="s">
        <v>200</v>
      </c>
      <c r="D54" s="13" t="s">
        <v>309</v>
      </c>
      <c r="E54" s="13" t="s">
        <v>6</v>
      </c>
      <c r="F54" s="13" t="s">
        <v>36</v>
      </c>
      <c r="G54" s="14">
        <v>24</v>
      </c>
      <c r="H54" s="14" t="s">
        <v>7</v>
      </c>
      <c r="I54" s="17" t="s">
        <v>51</v>
      </c>
      <c r="J54" s="17" t="s">
        <v>51</v>
      </c>
      <c r="K54" s="17" t="s">
        <v>51</v>
      </c>
      <c r="L54" s="17" t="s">
        <v>54</v>
      </c>
      <c r="M54" s="17" t="str">
        <f t="shared" si="8"/>
        <v>Férfi I.</v>
      </c>
      <c r="N54" s="17" t="str">
        <f t="shared" si="9"/>
        <v>-</v>
      </c>
      <c r="O54" s="7"/>
      <c r="P54" s="21"/>
      <c r="Q54" s="7"/>
      <c r="R54" s="22">
        <v>3</v>
      </c>
      <c r="S54" s="23">
        <v>9.6999999999999993</v>
      </c>
      <c r="T54" s="22">
        <v>0</v>
      </c>
      <c r="U54" s="22">
        <v>0</v>
      </c>
      <c r="V54" s="7"/>
      <c r="W54" s="11">
        <f t="shared" si="10"/>
        <v>2.1956018518518518E-3</v>
      </c>
      <c r="X54" s="20">
        <f t="shared" si="11"/>
        <v>0</v>
      </c>
      <c r="Y54" s="7"/>
      <c r="Z54" s="22">
        <v>2</v>
      </c>
      <c r="AA54" s="23">
        <v>40.86</v>
      </c>
      <c r="AB54" s="22">
        <v>0</v>
      </c>
      <c r="AC54" s="22">
        <v>0</v>
      </c>
      <c r="AD54" s="7"/>
      <c r="AE54" s="11">
        <f t="shared" si="12"/>
        <v>1.8618055555555556E-3</v>
      </c>
      <c r="AF54" s="20">
        <f t="shared" si="13"/>
        <v>0</v>
      </c>
      <c r="AG54" s="7"/>
      <c r="AH54" s="11">
        <f t="shared" si="14"/>
        <v>4.0574074074074071E-3</v>
      </c>
      <c r="AI54" s="20">
        <f t="shared" si="15"/>
        <v>0</v>
      </c>
      <c r="AJ54" s="7"/>
    </row>
    <row r="55" spans="1:36" x14ac:dyDescent="0.35">
      <c r="A55" s="24" t="s">
        <v>138</v>
      </c>
      <c r="B55" s="12" t="s">
        <v>15</v>
      </c>
      <c r="C55" s="14" t="s">
        <v>203</v>
      </c>
      <c r="D55" s="13" t="s">
        <v>219</v>
      </c>
      <c r="E55" s="13" t="s">
        <v>6</v>
      </c>
      <c r="F55" s="13" t="s">
        <v>183</v>
      </c>
      <c r="G55" s="14">
        <v>45</v>
      </c>
      <c r="H55" s="14" t="s">
        <v>7</v>
      </c>
      <c r="I55" s="17" t="s">
        <v>51</v>
      </c>
      <c r="J55" s="17" t="s">
        <v>51</v>
      </c>
      <c r="K55" s="17" t="s">
        <v>51</v>
      </c>
      <c r="L55" s="17" t="s">
        <v>54</v>
      </c>
      <c r="M55" s="17" t="str">
        <f t="shared" si="8"/>
        <v>Férfi III.</v>
      </c>
      <c r="N55" s="17" t="str">
        <f t="shared" si="9"/>
        <v>-</v>
      </c>
      <c r="O55" s="7"/>
      <c r="P55" s="21"/>
      <c r="Q55" s="7"/>
      <c r="R55" s="22">
        <v>2</v>
      </c>
      <c r="S55" s="23">
        <v>41.8</v>
      </c>
      <c r="T55" s="22">
        <v>0</v>
      </c>
      <c r="U55" s="22">
        <v>0</v>
      </c>
      <c r="V55" s="7"/>
      <c r="W55" s="11">
        <f t="shared" si="10"/>
        <v>1.8726851851851853E-3</v>
      </c>
      <c r="X55" s="20">
        <f t="shared" si="11"/>
        <v>0</v>
      </c>
      <c r="Y55" s="7"/>
      <c r="Z55" s="22">
        <v>3</v>
      </c>
      <c r="AA55" s="23">
        <v>9.5500000000000007</v>
      </c>
      <c r="AB55" s="22">
        <v>0</v>
      </c>
      <c r="AC55" s="22">
        <v>0</v>
      </c>
      <c r="AD55" s="7"/>
      <c r="AE55" s="11">
        <f t="shared" si="12"/>
        <v>2.1938657407407406E-3</v>
      </c>
      <c r="AF55" s="20">
        <f t="shared" si="13"/>
        <v>0</v>
      </c>
      <c r="AG55" s="7"/>
      <c r="AH55" s="11">
        <f t="shared" si="14"/>
        <v>4.0665509259259257E-3</v>
      </c>
      <c r="AI55" s="20">
        <f t="shared" si="15"/>
        <v>0</v>
      </c>
      <c r="AJ55" s="7"/>
    </row>
    <row r="56" spans="1:36" x14ac:dyDescent="0.35">
      <c r="A56" s="24" t="s">
        <v>142</v>
      </c>
      <c r="B56" s="12" t="s">
        <v>112</v>
      </c>
      <c r="C56" s="14" t="s">
        <v>215</v>
      </c>
      <c r="D56" s="13" t="s">
        <v>309</v>
      </c>
      <c r="E56" s="13" t="s">
        <v>6</v>
      </c>
      <c r="F56" s="13" t="s">
        <v>36</v>
      </c>
      <c r="G56" s="14">
        <v>34</v>
      </c>
      <c r="H56" s="14" t="s">
        <v>7</v>
      </c>
      <c r="I56" s="17" t="s">
        <v>51</v>
      </c>
      <c r="J56" s="17" t="s">
        <v>51</v>
      </c>
      <c r="K56" s="17" t="s">
        <v>51</v>
      </c>
      <c r="L56" s="17" t="s">
        <v>54</v>
      </c>
      <c r="M56" s="17" t="str">
        <f t="shared" si="8"/>
        <v>Férfi I.</v>
      </c>
      <c r="N56" s="17" t="str">
        <f t="shared" si="9"/>
        <v>-</v>
      </c>
      <c r="O56" s="7"/>
      <c r="P56" s="21"/>
      <c r="Q56" s="7"/>
      <c r="R56" s="22">
        <v>3</v>
      </c>
      <c r="S56" s="23">
        <v>12.88</v>
      </c>
      <c r="T56" s="22">
        <v>0</v>
      </c>
      <c r="U56" s="22">
        <v>0</v>
      </c>
      <c r="V56" s="7"/>
      <c r="W56" s="11">
        <f t="shared" si="10"/>
        <v>2.2324074074074073E-3</v>
      </c>
      <c r="X56" s="20">
        <f t="shared" si="11"/>
        <v>0</v>
      </c>
      <c r="Y56" s="7"/>
      <c r="Z56" s="22">
        <v>2</v>
      </c>
      <c r="AA56" s="23">
        <v>41.87</v>
      </c>
      <c r="AB56" s="22">
        <v>0</v>
      </c>
      <c r="AC56" s="22">
        <v>0</v>
      </c>
      <c r="AD56" s="7"/>
      <c r="AE56" s="11">
        <f t="shared" si="12"/>
        <v>1.8734953703703706E-3</v>
      </c>
      <c r="AF56" s="20">
        <f t="shared" si="13"/>
        <v>0</v>
      </c>
      <c r="AG56" s="7"/>
      <c r="AH56" s="11">
        <f t="shared" si="14"/>
        <v>4.1059027777777778E-3</v>
      </c>
      <c r="AI56" s="20">
        <f t="shared" si="15"/>
        <v>0</v>
      </c>
      <c r="AJ56" s="7"/>
    </row>
    <row r="57" spans="1:36" x14ac:dyDescent="0.35">
      <c r="A57" s="24" t="s">
        <v>72</v>
      </c>
      <c r="B57" s="12" t="s">
        <v>343</v>
      </c>
      <c r="C57" s="14" t="s">
        <v>339</v>
      </c>
      <c r="D57" s="13" t="s">
        <v>172</v>
      </c>
      <c r="E57" s="13" t="s">
        <v>6</v>
      </c>
      <c r="F57" s="13" t="s">
        <v>10</v>
      </c>
      <c r="G57" s="14">
        <v>27</v>
      </c>
      <c r="H57" s="14" t="s">
        <v>7</v>
      </c>
      <c r="I57" s="17" t="s">
        <v>51</v>
      </c>
      <c r="J57" s="17" t="s">
        <v>51</v>
      </c>
      <c r="K57" s="17" t="s">
        <v>51</v>
      </c>
      <c r="L57" s="17" t="s">
        <v>54</v>
      </c>
      <c r="M57" s="17" t="str">
        <f t="shared" si="8"/>
        <v>Férfi I.</v>
      </c>
      <c r="N57" s="17" t="str">
        <f t="shared" si="9"/>
        <v>-</v>
      </c>
      <c r="O57" s="7"/>
      <c r="P57" s="21"/>
      <c r="Q57" s="7"/>
      <c r="R57" s="22">
        <v>3</v>
      </c>
      <c r="S57" s="23">
        <v>9.7200000000000006</v>
      </c>
      <c r="T57" s="22">
        <v>0</v>
      </c>
      <c r="U57" s="22">
        <v>0</v>
      </c>
      <c r="V57" s="7"/>
      <c r="W57" s="11">
        <f t="shared" si="10"/>
        <v>2.1958333333333331E-3</v>
      </c>
      <c r="X57" s="20">
        <f t="shared" si="11"/>
        <v>0</v>
      </c>
      <c r="Y57" s="7"/>
      <c r="Z57" s="22">
        <v>2</v>
      </c>
      <c r="AA57" s="23">
        <v>48.06</v>
      </c>
      <c r="AB57" s="22">
        <v>0</v>
      </c>
      <c r="AC57" s="22">
        <v>0</v>
      </c>
      <c r="AD57" s="7"/>
      <c r="AE57" s="11">
        <f t="shared" si="12"/>
        <v>1.9451388888888888E-3</v>
      </c>
      <c r="AF57" s="20">
        <f t="shared" si="13"/>
        <v>0</v>
      </c>
      <c r="AG57" s="7"/>
      <c r="AH57" s="11">
        <f t="shared" si="14"/>
        <v>4.1409722222222221E-3</v>
      </c>
      <c r="AI57" s="20">
        <f t="shared" si="15"/>
        <v>0</v>
      </c>
      <c r="AJ57" s="7"/>
    </row>
    <row r="58" spans="1:36" x14ac:dyDescent="0.35">
      <c r="A58" s="24" t="s">
        <v>155</v>
      </c>
      <c r="B58" s="12" t="s">
        <v>335</v>
      </c>
      <c r="C58" s="14" t="s">
        <v>245</v>
      </c>
      <c r="D58" s="13" t="s">
        <v>336</v>
      </c>
      <c r="E58" s="13" t="s">
        <v>6</v>
      </c>
      <c r="F58" s="13" t="s">
        <v>243</v>
      </c>
      <c r="G58" s="14">
        <v>53</v>
      </c>
      <c r="H58" s="14" t="s">
        <v>7</v>
      </c>
      <c r="I58" s="17" t="s">
        <v>51</v>
      </c>
      <c r="J58" s="17" t="s">
        <v>51</v>
      </c>
      <c r="K58" s="17" t="s">
        <v>51</v>
      </c>
      <c r="L58" s="17" t="s">
        <v>54</v>
      </c>
      <c r="M58" s="17" t="str">
        <f t="shared" si="8"/>
        <v>Férfi III.</v>
      </c>
      <c r="N58" s="17" t="str">
        <f t="shared" si="9"/>
        <v>-</v>
      </c>
      <c r="O58" s="7"/>
      <c r="P58" s="21"/>
      <c r="Q58" s="7"/>
      <c r="R58" s="22">
        <v>3</v>
      </c>
      <c r="S58" s="23">
        <v>26.03</v>
      </c>
      <c r="T58" s="22">
        <v>0</v>
      </c>
      <c r="U58" s="22">
        <v>0</v>
      </c>
      <c r="V58" s="7"/>
      <c r="W58" s="11">
        <f t="shared" si="10"/>
        <v>2.3846064814814815E-3</v>
      </c>
      <c r="X58" s="20">
        <f t="shared" si="11"/>
        <v>0</v>
      </c>
      <c r="Y58" s="7"/>
      <c r="Z58" s="22">
        <v>2</v>
      </c>
      <c r="AA58" s="23">
        <v>34.409999999999997</v>
      </c>
      <c r="AB58" s="22">
        <v>0</v>
      </c>
      <c r="AC58" s="22">
        <v>0</v>
      </c>
      <c r="AD58" s="7"/>
      <c r="AE58" s="11">
        <f t="shared" si="12"/>
        <v>1.7871527777777779E-3</v>
      </c>
      <c r="AF58" s="20">
        <f t="shared" si="13"/>
        <v>0</v>
      </c>
      <c r="AG58" s="7"/>
      <c r="AH58" s="11">
        <f t="shared" si="14"/>
        <v>4.1717592592592596E-3</v>
      </c>
      <c r="AI58" s="20">
        <f t="shared" si="15"/>
        <v>0</v>
      </c>
      <c r="AJ58" s="7"/>
    </row>
    <row r="59" spans="1:36" x14ac:dyDescent="0.35">
      <c r="A59" s="24" t="s">
        <v>77</v>
      </c>
      <c r="B59" s="12" t="s">
        <v>193</v>
      </c>
      <c r="C59" s="14" t="s">
        <v>197</v>
      </c>
      <c r="D59" s="13" t="s">
        <v>224</v>
      </c>
      <c r="E59" s="13" t="s">
        <v>6</v>
      </c>
      <c r="F59" s="13" t="s">
        <v>39</v>
      </c>
      <c r="G59" s="14">
        <v>27</v>
      </c>
      <c r="H59" s="14" t="s">
        <v>7</v>
      </c>
      <c r="I59" s="17" t="s">
        <v>51</v>
      </c>
      <c r="J59" s="17" t="s">
        <v>51</v>
      </c>
      <c r="K59" s="17" t="s">
        <v>51</v>
      </c>
      <c r="L59" s="17" t="s">
        <v>54</v>
      </c>
      <c r="M59" s="17" t="str">
        <f t="shared" si="8"/>
        <v>Férfi I.</v>
      </c>
      <c r="N59" s="17" t="str">
        <f t="shared" si="9"/>
        <v>-</v>
      </c>
      <c r="O59" s="7"/>
      <c r="P59" s="21"/>
      <c r="Q59" s="7"/>
      <c r="R59" s="22">
        <v>3</v>
      </c>
      <c r="S59" s="23">
        <v>19.62</v>
      </c>
      <c r="T59" s="22">
        <v>0</v>
      </c>
      <c r="U59" s="22">
        <v>0</v>
      </c>
      <c r="V59" s="7"/>
      <c r="W59" s="11">
        <f t="shared" si="10"/>
        <v>2.3104166666666668E-3</v>
      </c>
      <c r="X59" s="20">
        <f t="shared" si="11"/>
        <v>0</v>
      </c>
      <c r="Y59" s="7"/>
      <c r="Z59" s="22">
        <v>2</v>
      </c>
      <c r="AA59" s="23">
        <v>44.59</v>
      </c>
      <c r="AB59" s="22">
        <v>0</v>
      </c>
      <c r="AC59" s="22">
        <v>0</v>
      </c>
      <c r="AD59" s="7"/>
      <c r="AE59" s="11">
        <f t="shared" si="12"/>
        <v>1.9049768518518519E-3</v>
      </c>
      <c r="AF59" s="20">
        <f t="shared" si="13"/>
        <v>0</v>
      </c>
      <c r="AG59" s="7"/>
      <c r="AH59" s="11">
        <f t="shared" si="14"/>
        <v>4.2153935185185185E-3</v>
      </c>
      <c r="AI59" s="20">
        <f t="shared" si="15"/>
        <v>0</v>
      </c>
      <c r="AJ59" s="7"/>
    </row>
    <row r="60" spans="1:36" x14ac:dyDescent="0.35">
      <c r="A60" s="24" t="s">
        <v>85</v>
      </c>
      <c r="B60" s="12" t="s">
        <v>45</v>
      </c>
      <c r="C60" s="14" t="s">
        <v>229</v>
      </c>
      <c r="D60" s="13" t="s">
        <v>232</v>
      </c>
      <c r="E60" s="13" t="s">
        <v>6</v>
      </c>
      <c r="F60" s="13" t="s">
        <v>8</v>
      </c>
      <c r="G60" s="14">
        <v>42</v>
      </c>
      <c r="H60" s="14" t="s">
        <v>7</v>
      </c>
      <c r="I60" s="17" t="s">
        <v>51</v>
      </c>
      <c r="J60" s="17" t="s">
        <v>51</v>
      </c>
      <c r="K60" s="17" t="s">
        <v>51</v>
      </c>
      <c r="L60" s="17" t="s">
        <v>54</v>
      </c>
      <c r="M60" s="17" t="str">
        <f t="shared" si="8"/>
        <v>Férfi II.</v>
      </c>
      <c r="N60" s="17" t="str">
        <f t="shared" si="9"/>
        <v>-</v>
      </c>
      <c r="O60" s="7"/>
      <c r="P60" s="21"/>
      <c r="Q60" s="7"/>
      <c r="R60" s="22">
        <v>3</v>
      </c>
      <c r="S60" s="23">
        <v>22.36</v>
      </c>
      <c r="T60" s="22">
        <v>0</v>
      </c>
      <c r="U60" s="22">
        <v>0</v>
      </c>
      <c r="V60" s="7"/>
      <c r="W60" s="11">
        <f t="shared" si="10"/>
        <v>2.3421296296296293E-3</v>
      </c>
      <c r="X60" s="20">
        <f t="shared" si="11"/>
        <v>0</v>
      </c>
      <c r="Y60" s="7"/>
      <c r="Z60" s="22">
        <v>2</v>
      </c>
      <c r="AA60" s="23">
        <v>44.23</v>
      </c>
      <c r="AB60" s="22">
        <v>0</v>
      </c>
      <c r="AC60" s="22">
        <v>0</v>
      </c>
      <c r="AD60" s="7"/>
      <c r="AE60" s="11">
        <f t="shared" si="12"/>
        <v>1.9008101851851851E-3</v>
      </c>
      <c r="AF60" s="20">
        <f t="shared" si="13"/>
        <v>0</v>
      </c>
      <c r="AG60" s="7"/>
      <c r="AH60" s="11">
        <f t="shared" si="14"/>
        <v>4.242939814814814E-3</v>
      </c>
      <c r="AI60" s="20">
        <f t="shared" si="15"/>
        <v>0</v>
      </c>
      <c r="AJ60" s="7"/>
    </row>
    <row r="61" spans="1:36" x14ac:dyDescent="0.35">
      <c r="A61" s="24" t="s">
        <v>148</v>
      </c>
      <c r="B61" s="12" t="s">
        <v>323</v>
      </c>
      <c r="C61" s="14" t="s">
        <v>237</v>
      </c>
      <c r="D61" s="13" t="s">
        <v>324</v>
      </c>
      <c r="E61" s="13" t="s">
        <v>6</v>
      </c>
      <c r="F61" s="13" t="s">
        <v>8</v>
      </c>
      <c r="G61" s="14">
        <v>35</v>
      </c>
      <c r="H61" s="14" t="s">
        <v>7</v>
      </c>
      <c r="I61" s="17" t="s">
        <v>51</v>
      </c>
      <c r="J61" s="17" t="s">
        <v>51</v>
      </c>
      <c r="K61" s="17" t="s">
        <v>51</v>
      </c>
      <c r="L61" s="17" t="s">
        <v>54</v>
      </c>
      <c r="M61" s="17" t="str">
        <f t="shared" si="8"/>
        <v>Férfi II.</v>
      </c>
      <c r="N61" s="17" t="str">
        <f t="shared" si="9"/>
        <v>-</v>
      </c>
      <c r="O61" s="7"/>
      <c r="P61" s="21"/>
      <c r="Q61" s="7"/>
      <c r="R61" s="22">
        <v>2</v>
      </c>
      <c r="S61" s="23">
        <v>57.92</v>
      </c>
      <c r="T61" s="22">
        <v>0</v>
      </c>
      <c r="U61" s="22">
        <v>0</v>
      </c>
      <c r="V61" s="7"/>
      <c r="W61" s="11">
        <f t="shared" si="10"/>
        <v>2.0592592592592594E-3</v>
      </c>
      <c r="X61" s="20">
        <f t="shared" si="11"/>
        <v>0</v>
      </c>
      <c r="Y61" s="7"/>
      <c r="Z61" s="22">
        <v>3</v>
      </c>
      <c r="AA61" s="23">
        <v>11.35</v>
      </c>
      <c r="AB61" s="22">
        <v>0</v>
      </c>
      <c r="AC61" s="22">
        <v>0</v>
      </c>
      <c r="AD61" s="7"/>
      <c r="AE61" s="11">
        <f t="shared" si="12"/>
        <v>2.2146990740740742E-3</v>
      </c>
      <c r="AF61" s="20">
        <f t="shared" si="13"/>
        <v>0</v>
      </c>
      <c r="AG61" s="7"/>
      <c r="AH61" s="11">
        <f t="shared" si="14"/>
        <v>4.2739583333333336E-3</v>
      </c>
      <c r="AI61" s="20">
        <f t="shared" si="15"/>
        <v>0</v>
      </c>
      <c r="AJ61" s="7"/>
    </row>
    <row r="62" spans="1:36" x14ac:dyDescent="0.35">
      <c r="A62" s="24" t="s">
        <v>66</v>
      </c>
      <c r="B62" s="12" t="s">
        <v>171</v>
      </c>
      <c r="C62" s="14" t="s">
        <v>214</v>
      </c>
      <c r="D62" s="13" t="s">
        <v>172</v>
      </c>
      <c r="E62" s="13" t="s">
        <v>6</v>
      </c>
      <c r="F62" s="13" t="s">
        <v>10</v>
      </c>
      <c r="G62" s="14">
        <v>29</v>
      </c>
      <c r="H62" s="14" t="s">
        <v>7</v>
      </c>
      <c r="I62" s="17" t="s">
        <v>51</v>
      </c>
      <c r="J62" s="17" t="s">
        <v>51</v>
      </c>
      <c r="K62" s="17" t="s">
        <v>51</v>
      </c>
      <c r="L62" s="17" t="s">
        <v>54</v>
      </c>
      <c r="M62" s="17" t="str">
        <f t="shared" si="8"/>
        <v>Férfi I.</v>
      </c>
      <c r="N62" s="17" t="str">
        <f t="shared" si="9"/>
        <v>-</v>
      </c>
      <c r="O62" s="7"/>
      <c r="P62" s="21"/>
      <c r="Q62" s="7"/>
      <c r="R62" s="22">
        <v>2</v>
      </c>
      <c r="S62" s="23">
        <v>58.86</v>
      </c>
      <c r="T62" s="22">
        <v>0</v>
      </c>
      <c r="U62" s="22">
        <v>0</v>
      </c>
      <c r="V62" s="7"/>
      <c r="W62" s="11">
        <f t="shared" si="10"/>
        <v>2.0701388888888887E-3</v>
      </c>
      <c r="X62" s="20">
        <f t="shared" si="11"/>
        <v>0</v>
      </c>
      <c r="Y62" s="7"/>
      <c r="Z62" s="22">
        <v>3</v>
      </c>
      <c r="AA62" s="23">
        <v>16.809999999999999</v>
      </c>
      <c r="AB62" s="22">
        <v>0</v>
      </c>
      <c r="AC62" s="22">
        <v>0</v>
      </c>
      <c r="AD62" s="7"/>
      <c r="AE62" s="11">
        <f t="shared" si="12"/>
        <v>2.2778935185185185E-3</v>
      </c>
      <c r="AF62" s="20">
        <f t="shared" si="13"/>
        <v>0</v>
      </c>
      <c r="AG62" s="7"/>
      <c r="AH62" s="11">
        <f t="shared" si="14"/>
        <v>4.3480324074074072E-3</v>
      </c>
      <c r="AI62" s="20">
        <f t="shared" si="15"/>
        <v>0</v>
      </c>
      <c r="AJ62" s="7"/>
    </row>
    <row r="63" spans="1:36" x14ac:dyDescent="0.35">
      <c r="A63" s="24" t="s">
        <v>93</v>
      </c>
      <c r="B63" s="12" t="s">
        <v>244</v>
      </c>
      <c r="C63" s="14" t="s">
        <v>245</v>
      </c>
      <c r="D63" s="13" t="s">
        <v>246</v>
      </c>
      <c r="E63" s="13" t="s">
        <v>6</v>
      </c>
      <c r="F63" s="13" t="s">
        <v>4</v>
      </c>
      <c r="G63" s="14">
        <v>46</v>
      </c>
      <c r="H63" s="14" t="s">
        <v>7</v>
      </c>
      <c r="I63" s="17" t="s">
        <v>51</v>
      </c>
      <c r="J63" s="17" t="s">
        <v>51</v>
      </c>
      <c r="K63" s="17" t="s">
        <v>51</v>
      </c>
      <c r="L63" s="17" t="s">
        <v>54</v>
      </c>
      <c r="M63" s="17" t="str">
        <f t="shared" si="8"/>
        <v>Férfi III.</v>
      </c>
      <c r="N63" s="17" t="str">
        <f t="shared" si="9"/>
        <v>-</v>
      </c>
      <c r="O63" s="7"/>
      <c r="P63" s="21"/>
      <c r="Q63" s="7"/>
      <c r="R63" s="22">
        <v>3</v>
      </c>
      <c r="S63" s="23">
        <v>25.12</v>
      </c>
      <c r="T63" s="22">
        <v>0</v>
      </c>
      <c r="U63" s="22">
        <v>0</v>
      </c>
      <c r="V63" s="7"/>
      <c r="W63" s="11">
        <f t="shared" si="10"/>
        <v>2.374074074074074E-3</v>
      </c>
      <c r="X63" s="20">
        <f t="shared" si="11"/>
        <v>0</v>
      </c>
      <c r="Y63" s="7"/>
      <c r="Z63" s="22">
        <v>2</v>
      </c>
      <c r="AA63" s="23">
        <v>51.49</v>
      </c>
      <c r="AB63" s="22">
        <v>0</v>
      </c>
      <c r="AC63" s="22">
        <v>0</v>
      </c>
      <c r="AD63" s="7"/>
      <c r="AE63" s="11">
        <f t="shared" si="12"/>
        <v>1.984837962962963E-3</v>
      </c>
      <c r="AF63" s="20">
        <f t="shared" si="13"/>
        <v>0</v>
      </c>
      <c r="AG63" s="7"/>
      <c r="AH63" s="11">
        <f t="shared" si="14"/>
        <v>4.358912037037037E-3</v>
      </c>
      <c r="AI63" s="20">
        <f t="shared" si="15"/>
        <v>0</v>
      </c>
      <c r="AJ63" s="7"/>
    </row>
    <row r="64" spans="1:36" x14ac:dyDescent="0.35">
      <c r="A64" s="24" t="s">
        <v>115</v>
      </c>
      <c r="B64" s="12" t="s">
        <v>275</v>
      </c>
      <c r="C64" s="14" t="s">
        <v>245</v>
      </c>
      <c r="D64" s="13" t="s">
        <v>246</v>
      </c>
      <c r="E64" s="13" t="s">
        <v>6</v>
      </c>
      <c r="F64" s="13" t="s">
        <v>4</v>
      </c>
      <c r="G64" s="14">
        <v>40</v>
      </c>
      <c r="H64" s="14" t="s">
        <v>7</v>
      </c>
      <c r="I64" s="17" t="s">
        <v>51</v>
      </c>
      <c r="J64" s="17" t="s">
        <v>51</v>
      </c>
      <c r="K64" s="17" t="s">
        <v>51</v>
      </c>
      <c r="L64" s="17" t="s">
        <v>54</v>
      </c>
      <c r="M64" s="17" t="str">
        <f t="shared" si="8"/>
        <v>Férfi II.</v>
      </c>
      <c r="N64" s="17" t="str">
        <f t="shared" si="9"/>
        <v>-</v>
      </c>
      <c r="O64" s="7"/>
      <c r="P64" s="21"/>
      <c r="Q64" s="7"/>
      <c r="R64" s="22">
        <v>3</v>
      </c>
      <c r="S64" s="23">
        <v>23.7</v>
      </c>
      <c r="T64" s="22">
        <v>0</v>
      </c>
      <c r="U64" s="22">
        <v>0</v>
      </c>
      <c r="V64" s="7"/>
      <c r="W64" s="11">
        <f t="shared" si="10"/>
        <v>2.3576388888888887E-3</v>
      </c>
      <c r="X64" s="20">
        <f t="shared" si="11"/>
        <v>0</v>
      </c>
      <c r="Y64" s="7"/>
      <c r="Z64" s="22">
        <v>2</v>
      </c>
      <c r="AA64" s="23">
        <v>54.45</v>
      </c>
      <c r="AB64" s="22">
        <v>0</v>
      </c>
      <c r="AC64" s="22">
        <v>0</v>
      </c>
      <c r="AD64" s="7"/>
      <c r="AE64" s="11">
        <f t="shared" si="12"/>
        <v>2.0190972222222225E-3</v>
      </c>
      <c r="AF64" s="20">
        <f t="shared" si="13"/>
        <v>0</v>
      </c>
      <c r="AG64" s="7"/>
      <c r="AH64" s="11">
        <f t="shared" si="14"/>
        <v>4.3767361111111108E-3</v>
      </c>
      <c r="AI64" s="20">
        <f t="shared" si="15"/>
        <v>0</v>
      </c>
      <c r="AJ64" s="7"/>
    </row>
    <row r="65" spans="1:36" x14ac:dyDescent="0.35">
      <c r="A65" s="24" t="s">
        <v>75</v>
      </c>
      <c r="B65" s="12" t="s">
        <v>174</v>
      </c>
      <c r="C65" s="14" t="s">
        <v>200</v>
      </c>
      <c r="D65" s="13" t="s">
        <v>170</v>
      </c>
      <c r="E65" s="13" t="s">
        <v>6</v>
      </c>
      <c r="F65" s="13" t="s">
        <v>37</v>
      </c>
      <c r="G65" s="14">
        <v>31</v>
      </c>
      <c r="H65" s="14" t="s">
        <v>7</v>
      </c>
      <c r="I65" s="17" t="s">
        <v>51</v>
      </c>
      <c r="J65" s="17" t="s">
        <v>51</v>
      </c>
      <c r="K65" s="17" t="s">
        <v>51</v>
      </c>
      <c r="L65" s="17" t="s">
        <v>54</v>
      </c>
      <c r="M65" s="17" t="str">
        <f t="shared" si="8"/>
        <v>Férfi I.</v>
      </c>
      <c r="N65" s="17" t="str">
        <f t="shared" si="9"/>
        <v>-</v>
      </c>
      <c r="O65" s="7"/>
      <c r="P65" s="21"/>
      <c r="Q65" s="7"/>
      <c r="R65" s="22">
        <v>3</v>
      </c>
      <c r="S65" s="23">
        <v>48.99</v>
      </c>
      <c r="T65" s="22">
        <v>0</v>
      </c>
      <c r="U65" s="22">
        <v>0</v>
      </c>
      <c r="V65" s="7"/>
      <c r="W65" s="11">
        <f t="shared" si="10"/>
        <v>2.6503472222222223E-3</v>
      </c>
      <c r="X65" s="20">
        <f t="shared" si="11"/>
        <v>0</v>
      </c>
      <c r="Y65" s="7"/>
      <c r="Z65" s="22">
        <v>2</v>
      </c>
      <c r="AA65" s="23">
        <v>30.14</v>
      </c>
      <c r="AB65" s="22">
        <v>0</v>
      </c>
      <c r="AC65" s="22">
        <v>0</v>
      </c>
      <c r="AD65" s="7"/>
      <c r="AE65" s="11">
        <f t="shared" si="12"/>
        <v>1.7377314814814816E-3</v>
      </c>
      <c r="AF65" s="20">
        <f t="shared" si="13"/>
        <v>0</v>
      </c>
      <c r="AG65" s="7"/>
      <c r="AH65" s="11">
        <f t="shared" si="14"/>
        <v>4.3880787037037039E-3</v>
      </c>
      <c r="AI65" s="20">
        <f t="shared" si="15"/>
        <v>0</v>
      </c>
      <c r="AJ65" s="7"/>
    </row>
    <row r="66" spans="1:36" x14ac:dyDescent="0.35">
      <c r="A66" s="24" t="s">
        <v>92</v>
      </c>
      <c r="B66" s="12" t="s">
        <v>169</v>
      </c>
      <c r="C66" s="14" t="s">
        <v>200</v>
      </c>
      <c r="D66" s="13" t="s">
        <v>201</v>
      </c>
      <c r="E66" s="13" t="s">
        <v>6</v>
      </c>
      <c r="F66" s="13" t="s">
        <v>37</v>
      </c>
      <c r="G66" s="14">
        <v>21</v>
      </c>
      <c r="H66" s="14" t="s">
        <v>7</v>
      </c>
      <c r="I66" s="17" t="s">
        <v>51</v>
      </c>
      <c r="J66" s="17" t="s">
        <v>51</v>
      </c>
      <c r="K66" s="17" t="s">
        <v>51</v>
      </c>
      <c r="L66" s="17" t="s">
        <v>54</v>
      </c>
      <c r="M66" s="17" t="str">
        <f t="shared" ref="M66:M101" si="16">CONCATENATE(IF(H66="Nő","Női ","Férfi "),IF(G66&gt;=45,"III.",IF(G66&gt;=35,"II.",IF(G66&gt;=18,"I.","HIBA"))))</f>
        <v>Férfi I.</v>
      </c>
      <c r="N66" s="17" t="str">
        <f t="shared" ref="N66:N101" si="17">IF(E66="Magyarország","-","Külföldi")</f>
        <v>-</v>
      </c>
      <c r="O66" s="7"/>
      <c r="P66" s="21"/>
      <c r="Q66" s="7"/>
      <c r="R66" s="22">
        <v>3</v>
      </c>
      <c r="S66" s="23">
        <v>32.44</v>
      </c>
      <c r="T66" s="22">
        <v>0</v>
      </c>
      <c r="U66" s="22">
        <v>4</v>
      </c>
      <c r="V66" s="7"/>
      <c r="W66" s="11">
        <f t="shared" ref="W66:W101" si="18">IF(U66&lt;&gt;"",TIMEVALUE(CONCATENATE("0:",R66+T66,":",S66+U66)),0)</f>
        <v>2.5050925925925922E-3</v>
      </c>
      <c r="X66" s="20">
        <f t="shared" ref="X66:X101" si="19">IF(U66&lt;&gt;"",IF(T66&gt;0,1,0),0)</f>
        <v>0</v>
      </c>
      <c r="Y66" s="7"/>
      <c r="Z66" s="22">
        <v>2</v>
      </c>
      <c r="AA66" s="23">
        <v>47.56</v>
      </c>
      <c r="AB66" s="22">
        <v>0</v>
      </c>
      <c r="AC66" s="22">
        <v>0</v>
      </c>
      <c r="AD66" s="7"/>
      <c r="AE66" s="11">
        <f t="shared" ref="AE66:AE101" si="20">IF(AC66&lt;&gt;"",TIMEVALUE(CONCATENATE("0:",Z66+AB66,":",AA66+AC66)),0)</f>
        <v>1.939351851851852E-3</v>
      </c>
      <c r="AF66" s="20">
        <f t="shared" ref="AF66:AF101" si="21">IF(AC66&lt;&gt;"",IF(AB66&gt;0,1,0),0)</f>
        <v>0</v>
      </c>
      <c r="AG66" s="7"/>
      <c r="AH66" s="11">
        <f t="shared" ref="AH66:AH101" si="22">W66+AE66</f>
        <v>4.4444444444444444E-3</v>
      </c>
      <c r="AI66" s="20">
        <f t="shared" ref="AI66:AI101" si="23">X66+AF66</f>
        <v>0</v>
      </c>
      <c r="AJ66" s="7"/>
    </row>
    <row r="67" spans="1:36" x14ac:dyDescent="0.35">
      <c r="A67" s="24" t="s">
        <v>88</v>
      </c>
      <c r="B67" s="12" t="s">
        <v>177</v>
      </c>
      <c r="C67" s="14" t="s">
        <v>200</v>
      </c>
      <c r="D67" s="13" t="s">
        <v>235</v>
      </c>
      <c r="E67" s="13" t="s">
        <v>6</v>
      </c>
      <c r="F67" s="13" t="s">
        <v>38</v>
      </c>
      <c r="G67" s="14">
        <v>21</v>
      </c>
      <c r="H67" s="14" t="s">
        <v>7</v>
      </c>
      <c r="I67" s="17" t="s">
        <v>51</v>
      </c>
      <c r="J67" s="17" t="s">
        <v>51</v>
      </c>
      <c r="K67" s="17" t="s">
        <v>51</v>
      </c>
      <c r="L67" s="17" t="s">
        <v>54</v>
      </c>
      <c r="M67" s="17" t="str">
        <f t="shared" si="16"/>
        <v>Férfi I.</v>
      </c>
      <c r="N67" s="17" t="str">
        <f t="shared" si="17"/>
        <v>-</v>
      </c>
      <c r="O67" s="7"/>
      <c r="P67" s="21"/>
      <c r="Q67" s="7"/>
      <c r="R67" s="22">
        <v>3</v>
      </c>
      <c r="S67" s="23">
        <v>21.91</v>
      </c>
      <c r="T67" s="22">
        <v>0</v>
      </c>
      <c r="U67" s="22">
        <v>0</v>
      </c>
      <c r="V67" s="7"/>
      <c r="W67" s="11">
        <f t="shared" si="18"/>
        <v>2.3369212962962961E-3</v>
      </c>
      <c r="X67" s="20">
        <f t="shared" si="19"/>
        <v>0</v>
      </c>
      <c r="Y67" s="7"/>
      <c r="Z67" s="22">
        <v>3</v>
      </c>
      <c r="AA67" s="23">
        <v>4.51</v>
      </c>
      <c r="AB67" s="22">
        <v>0</v>
      </c>
      <c r="AC67" s="22">
        <v>0</v>
      </c>
      <c r="AD67" s="7"/>
      <c r="AE67" s="11">
        <f t="shared" si="20"/>
        <v>2.1355324074074076E-3</v>
      </c>
      <c r="AF67" s="20">
        <f t="shared" si="21"/>
        <v>0</v>
      </c>
      <c r="AG67" s="7"/>
      <c r="AH67" s="11">
        <f t="shared" si="22"/>
        <v>4.4724537037037042E-3</v>
      </c>
      <c r="AI67" s="20">
        <f t="shared" si="23"/>
        <v>0</v>
      </c>
      <c r="AJ67" s="7"/>
    </row>
    <row r="68" spans="1:36" x14ac:dyDescent="0.35">
      <c r="A68" s="24" t="s">
        <v>124</v>
      </c>
      <c r="B68" s="12" t="s">
        <v>289</v>
      </c>
      <c r="C68" s="14" t="s">
        <v>51</v>
      </c>
      <c r="D68" s="13" t="s">
        <v>281</v>
      </c>
      <c r="E68" s="13" t="s">
        <v>282</v>
      </c>
      <c r="F68" s="13" t="s">
        <v>283</v>
      </c>
      <c r="G68" s="14">
        <v>39</v>
      </c>
      <c r="H68" s="14" t="s">
        <v>7</v>
      </c>
      <c r="I68" s="17" t="s">
        <v>51</v>
      </c>
      <c r="J68" s="17" t="s">
        <v>51</v>
      </c>
      <c r="K68" s="17" t="s">
        <v>51</v>
      </c>
      <c r="L68" s="17" t="s">
        <v>284</v>
      </c>
      <c r="M68" s="17" t="str">
        <f t="shared" si="16"/>
        <v>Férfi II.</v>
      </c>
      <c r="N68" s="17" t="str">
        <f t="shared" si="17"/>
        <v>Külföldi</v>
      </c>
      <c r="O68" s="7"/>
      <c r="P68" s="21"/>
      <c r="Q68" s="7"/>
      <c r="R68" s="22">
        <v>3</v>
      </c>
      <c r="S68" s="23">
        <v>58.15</v>
      </c>
      <c r="T68" s="22">
        <v>0</v>
      </c>
      <c r="U68" s="22">
        <v>0</v>
      </c>
      <c r="V68" s="7"/>
      <c r="W68" s="11">
        <f t="shared" si="18"/>
        <v>2.7563657407407411E-3</v>
      </c>
      <c r="X68" s="20">
        <f t="shared" si="19"/>
        <v>0</v>
      </c>
      <c r="Y68" s="7"/>
      <c r="Z68" s="22">
        <v>2</v>
      </c>
      <c r="AA68" s="23">
        <v>29.42</v>
      </c>
      <c r="AB68" s="22">
        <v>0</v>
      </c>
      <c r="AC68" s="22">
        <v>0</v>
      </c>
      <c r="AD68" s="7"/>
      <c r="AE68" s="11">
        <f t="shared" si="20"/>
        <v>1.7293981481481483E-3</v>
      </c>
      <c r="AF68" s="20">
        <f t="shared" si="21"/>
        <v>0</v>
      </c>
      <c r="AG68" s="7"/>
      <c r="AH68" s="11">
        <f t="shared" si="22"/>
        <v>4.4857638888888898E-3</v>
      </c>
      <c r="AI68" s="20">
        <f t="shared" si="23"/>
        <v>0</v>
      </c>
      <c r="AJ68" s="7"/>
    </row>
    <row r="69" spans="1:36" x14ac:dyDescent="0.35">
      <c r="A69" s="24" t="s">
        <v>100</v>
      </c>
      <c r="B69" s="12" t="s">
        <v>254</v>
      </c>
      <c r="C69" s="14" t="s">
        <v>51</v>
      </c>
      <c r="D69" s="13" t="s">
        <v>255</v>
      </c>
      <c r="E69" s="13" t="s">
        <v>6</v>
      </c>
      <c r="F69" s="13" t="s">
        <v>243</v>
      </c>
      <c r="G69" s="14">
        <v>36</v>
      </c>
      <c r="H69" s="14" t="s">
        <v>9</v>
      </c>
      <c r="I69" s="17" t="s">
        <v>51</v>
      </c>
      <c r="J69" s="17" t="s">
        <v>51</v>
      </c>
      <c r="K69" s="17" t="s">
        <v>51</v>
      </c>
      <c r="L69" s="17" t="s">
        <v>54</v>
      </c>
      <c r="M69" s="17" t="str">
        <f t="shared" si="16"/>
        <v>Női II.</v>
      </c>
      <c r="N69" s="17" t="str">
        <f t="shared" si="17"/>
        <v>-</v>
      </c>
      <c r="O69" s="7"/>
      <c r="P69" s="21"/>
      <c r="Q69" s="7"/>
      <c r="R69" s="22">
        <v>3</v>
      </c>
      <c r="S69" s="23">
        <v>36</v>
      </c>
      <c r="T69" s="22">
        <v>0</v>
      </c>
      <c r="U69" s="22">
        <v>0</v>
      </c>
      <c r="V69" s="7"/>
      <c r="W69" s="11">
        <f t="shared" si="18"/>
        <v>2.5000000000000001E-3</v>
      </c>
      <c r="X69" s="20">
        <f t="shared" si="19"/>
        <v>0</v>
      </c>
      <c r="Y69" s="7"/>
      <c r="Z69" s="22">
        <v>2</v>
      </c>
      <c r="AA69" s="23">
        <v>52.48</v>
      </c>
      <c r="AB69" s="22">
        <v>0</v>
      </c>
      <c r="AC69" s="22">
        <v>0</v>
      </c>
      <c r="AD69" s="7"/>
      <c r="AE69" s="11">
        <f t="shared" si="20"/>
        <v>1.9962962962962964E-3</v>
      </c>
      <c r="AF69" s="20">
        <f t="shared" si="21"/>
        <v>0</v>
      </c>
      <c r="AG69" s="7"/>
      <c r="AH69" s="11">
        <f t="shared" si="22"/>
        <v>4.4962962962962968E-3</v>
      </c>
      <c r="AI69" s="20">
        <f t="shared" si="23"/>
        <v>0</v>
      </c>
      <c r="AJ69" s="7"/>
    </row>
    <row r="70" spans="1:36" x14ac:dyDescent="0.35">
      <c r="A70" s="24" t="s">
        <v>123</v>
      </c>
      <c r="B70" s="12" t="s">
        <v>186</v>
      </c>
      <c r="C70" s="14" t="s">
        <v>51</v>
      </c>
      <c r="D70" s="13" t="s">
        <v>231</v>
      </c>
      <c r="E70" s="13" t="s">
        <v>6</v>
      </c>
      <c r="F70" s="13" t="s">
        <v>36</v>
      </c>
      <c r="G70" s="14">
        <v>33</v>
      </c>
      <c r="H70" s="14" t="s">
        <v>7</v>
      </c>
      <c r="I70" s="17" t="s">
        <v>51</v>
      </c>
      <c r="J70" s="17" t="s">
        <v>50</v>
      </c>
      <c r="K70" s="17" t="s">
        <v>51</v>
      </c>
      <c r="L70" s="17" t="s">
        <v>54</v>
      </c>
      <c r="M70" s="17" t="str">
        <f t="shared" si="16"/>
        <v>Férfi I.</v>
      </c>
      <c r="N70" s="17" t="str">
        <f t="shared" si="17"/>
        <v>-</v>
      </c>
      <c r="O70" s="7"/>
      <c r="P70" s="21"/>
      <c r="Q70" s="7"/>
      <c r="R70" s="22">
        <v>3</v>
      </c>
      <c r="S70" s="23">
        <v>9.14</v>
      </c>
      <c r="T70" s="22">
        <v>0</v>
      </c>
      <c r="U70" s="22">
        <v>0</v>
      </c>
      <c r="V70" s="7"/>
      <c r="W70" s="11">
        <f t="shared" si="18"/>
        <v>2.1891203703703704E-3</v>
      </c>
      <c r="X70" s="20">
        <f t="shared" si="19"/>
        <v>0</v>
      </c>
      <c r="Y70" s="7"/>
      <c r="Z70" s="22">
        <v>3</v>
      </c>
      <c r="AA70" s="23">
        <v>25.35</v>
      </c>
      <c r="AB70" s="22">
        <v>0</v>
      </c>
      <c r="AC70" s="22">
        <v>0</v>
      </c>
      <c r="AD70" s="7"/>
      <c r="AE70" s="11">
        <f t="shared" si="20"/>
        <v>2.3767361111111112E-3</v>
      </c>
      <c r="AF70" s="20">
        <f t="shared" si="21"/>
        <v>0</v>
      </c>
      <c r="AG70" s="7"/>
      <c r="AH70" s="11">
        <f t="shared" si="22"/>
        <v>4.5658564814814815E-3</v>
      </c>
      <c r="AI70" s="20">
        <f t="shared" si="23"/>
        <v>0</v>
      </c>
      <c r="AJ70" s="7"/>
    </row>
    <row r="71" spans="1:36" x14ac:dyDescent="0.35">
      <c r="A71" s="24" t="s">
        <v>146</v>
      </c>
      <c r="B71" s="12" t="s">
        <v>320</v>
      </c>
      <c r="C71" s="14" t="s">
        <v>203</v>
      </c>
      <c r="D71" s="13" t="s">
        <v>242</v>
      </c>
      <c r="E71" s="13" t="s">
        <v>6</v>
      </c>
      <c r="F71" s="13" t="s">
        <v>243</v>
      </c>
      <c r="G71" s="14">
        <v>38</v>
      </c>
      <c r="H71" s="14" t="s">
        <v>7</v>
      </c>
      <c r="I71" s="17" t="s">
        <v>51</v>
      </c>
      <c r="J71" s="17" t="s">
        <v>51</v>
      </c>
      <c r="K71" s="17" t="s">
        <v>51</v>
      </c>
      <c r="L71" s="17" t="s">
        <v>54</v>
      </c>
      <c r="M71" s="17" t="str">
        <f t="shared" si="16"/>
        <v>Férfi II.</v>
      </c>
      <c r="N71" s="17" t="str">
        <f t="shared" si="17"/>
        <v>-</v>
      </c>
      <c r="O71" s="7"/>
      <c r="P71" s="21"/>
      <c r="Q71" s="7"/>
      <c r="R71" s="22">
        <v>2</v>
      </c>
      <c r="S71" s="23">
        <v>57.88</v>
      </c>
      <c r="T71" s="22">
        <v>0</v>
      </c>
      <c r="U71" s="22">
        <v>2</v>
      </c>
      <c r="V71" s="7"/>
      <c r="W71" s="11">
        <f t="shared" si="18"/>
        <v>2.0819444444444449E-3</v>
      </c>
      <c r="X71" s="20">
        <f t="shared" si="19"/>
        <v>0</v>
      </c>
      <c r="Y71" s="7"/>
      <c r="Z71" s="22">
        <v>3</v>
      </c>
      <c r="AA71" s="23">
        <v>35.36</v>
      </c>
      <c r="AB71" s="22">
        <v>0</v>
      </c>
      <c r="AC71" s="22">
        <v>0</v>
      </c>
      <c r="AD71" s="7"/>
      <c r="AE71" s="11">
        <f t="shared" si="20"/>
        <v>2.4925925925925927E-3</v>
      </c>
      <c r="AF71" s="20">
        <f t="shared" si="21"/>
        <v>0</v>
      </c>
      <c r="AG71" s="7"/>
      <c r="AH71" s="11">
        <f t="shared" si="22"/>
        <v>4.5745370370370375E-3</v>
      </c>
      <c r="AI71" s="20">
        <f t="shared" si="23"/>
        <v>0</v>
      </c>
      <c r="AJ71" s="7"/>
    </row>
    <row r="72" spans="1:36" x14ac:dyDescent="0.35">
      <c r="A72" s="24" t="s">
        <v>91</v>
      </c>
      <c r="B72" s="12" t="s">
        <v>240</v>
      </c>
      <c r="C72" s="14" t="s">
        <v>241</v>
      </c>
      <c r="D72" s="13" t="s">
        <v>242</v>
      </c>
      <c r="E72" s="13" t="s">
        <v>6</v>
      </c>
      <c r="F72" s="13" t="s">
        <v>243</v>
      </c>
      <c r="G72" s="14">
        <v>46</v>
      </c>
      <c r="H72" s="14" t="s">
        <v>7</v>
      </c>
      <c r="I72" s="17" t="s">
        <v>51</v>
      </c>
      <c r="J72" s="17" t="s">
        <v>51</v>
      </c>
      <c r="K72" s="17" t="s">
        <v>51</v>
      </c>
      <c r="L72" s="17" t="s">
        <v>54</v>
      </c>
      <c r="M72" s="17" t="str">
        <f t="shared" si="16"/>
        <v>Férfi III.</v>
      </c>
      <c r="N72" s="17" t="str">
        <f t="shared" si="17"/>
        <v>-</v>
      </c>
      <c r="O72" s="7"/>
      <c r="P72" s="21"/>
      <c r="Q72" s="7"/>
      <c r="R72" s="22">
        <v>3</v>
      </c>
      <c r="S72" s="23">
        <v>30.67</v>
      </c>
      <c r="T72" s="22">
        <v>0</v>
      </c>
      <c r="U72" s="22">
        <v>0</v>
      </c>
      <c r="V72" s="7"/>
      <c r="W72" s="11">
        <f t="shared" si="18"/>
        <v>2.4383101851851853E-3</v>
      </c>
      <c r="X72" s="20">
        <f t="shared" si="19"/>
        <v>0</v>
      </c>
      <c r="Y72" s="7"/>
      <c r="Z72" s="22">
        <v>3</v>
      </c>
      <c r="AA72" s="23">
        <v>17.850000000000001</v>
      </c>
      <c r="AB72" s="22">
        <v>0</v>
      </c>
      <c r="AC72" s="22">
        <v>0</v>
      </c>
      <c r="AD72" s="7"/>
      <c r="AE72" s="11">
        <f t="shared" si="20"/>
        <v>2.2899305555555555E-3</v>
      </c>
      <c r="AF72" s="20">
        <f t="shared" si="21"/>
        <v>0</v>
      </c>
      <c r="AG72" s="7"/>
      <c r="AH72" s="11">
        <f t="shared" si="22"/>
        <v>4.7282407407407412E-3</v>
      </c>
      <c r="AI72" s="20">
        <f t="shared" si="23"/>
        <v>0</v>
      </c>
      <c r="AJ72" s="7"/>
    </row>
    <row r="73" spans="1:36" x14ac:dyDescent="0.35">
      <c r="A73" s="24" t="s">
        <v>74</v>
      </c>
      <c r="B73" s="12" t="s">
        <v>222</v>
      </c>
      <c r="C73" s="14" t="s">
        <v>218</v>
      </c>
      <c r="D73" s="13" t="s">
        <v>172</v>
      </c>
      <c r="E73" s="13" t="s">
        <v>6</v>
      </c>
      <c r="F73" s="13" t="s">
        <v>0</v>
      </c>
      <c r="G73" s="14">
        <v>44</v>
      </c>
      <c r="H73" s="14" t="s">
        <v>7</v>
      </c>
      <c r="I73" s="17" t="s">
        <v>51</v>
      </c>
      <c r="J73" s="17" t="s">
        <v>51</v>
      </c>
      <c r="K73" s="17" t="s">
        <v>51</v>
      </c>
      <c r="L73" s="17" t="s">
        <v>54</v>
      </c>
      <c r="M73" s="17" t="str">
        <f t="shared" si="16"/>
        <v>Férfi II.</v>
      </c>
      <c r="N73" s="17" t="str">
        <f t="shared" si="17"/>
        <v>-</v>
      </c>
      <c r="O73" s="7"/>
      <c r="P73" s="21"/>
      <c r="Q73" s="7"/>
      <c r="R73" s="22">
        <v>3</v>
      </c>
      <c r="S73" s="23">
        <v>27.2</v>
      </c>
      <c r="T73" s="22">
        <v>0</v>
      </c>
      <c r="U73" s="22">
        <v>0</v>
      </c>
      <c r="V73" s="7"/>
      <c r="W73" s="11">
        <f t="shared" si="18"/>
        <v>2.3981481481481479E-3</v>
      </c>
      <c r="X73" s="20">
        <f t="shared" si="19"/>
        <v>0</v>
      </c>
      <c r="Y73" s="7"/>
      <c r="Z73" s="22">
        <v>3</v>
      </c>
      <c r="AA73" s="23">
        <v>23.52</v>
      </c>
      <c r="AB73" s="22">
        <v>0</v>
      </c>
      <c r="AC73" s="22">
        <v>0</v>
      </c>
      <c r="AD73" s="7"/>
      <c r="AE73" s="11">
        <f t="shared" si="20"/>
        <v>2.3555555555555556E-3</v>
      </c>
      <c r="AF73" s="20">
        <f t="shared" si="21"/>
        <v>0</v>
      </c>
      <c r="AG73" s="7"/>
      <c r="AH73" s="11">
        <f t="shared" si="22"/>
        <v>4.7537037037037036E-3</v>
      </c>
      <c r="AI73" s="20">
        <f t="shared" si="23"/>
        <v>0</v>
      </c>
      <c r="AJ73" s="7"/>
    </row>
    <row r="74" spans="1:36" x14ac:dyDescent="0.35">
      <c r="A74" s="24" t="s">
        <v>121</v>
      </c>
      <c r="B74" s="12" t="s">
        <v>192</v>
      </c>
      <c r="C74" s="14" t="s">
        <v>268</v>
      </c>
      <c r="D74" s="13" t="s">
        <v>287</v>
      </c>
      <c r="E74" s="13" t="s">
        <v>6</v>
      </c>
      <c r="F74" s="13" t="s">
        <v>11</v>
      </c>
      <c r="G74" s="14">
        <v>56</v>
      </c>
      <c r="H74" s="14" t="s">
        <v>7</v>
      </c>
      <c r="I74" s="17" t="s">
        <v>51</v>
      </c>
      <c r="J74" s="17" t="s">
        <v>51</v>
      </c>
      <c r="K74" s="17" t="s">
        <v>51</v>
      </c>
      <c r="L74" s="17" t="s">
        <v>54</v>
      </c>
      <c r="M74" s="17" t="str">
        <f t="shared" si="16"/>
        <v>Férfi III.</v>
      </c>
      <c r="N74" s="17" t="str">
        <f t="shared" si="17"/>
        <v>-</v>
      </c>
      <c r="O74" s="7"/>
      <c r="P74" s="21"/>
      <c r="Q74" s="7"/>
      <c r="R74" s="22">
        <v>4</v>
      </c>
      <c r="S74" s="23">
        <v>5.17</v>
      </c>
      <c r="T74" s="22">
        <v>0</v>
      </c>
      <c r="U74" s="22">
        <v>0</v>
      </c>
      <c r="V74" s="7"/>
      <c r="W74" s="11">
        <f t="shared" si="18"/>
        <v>2.8376157407407408E-3</v>
      </c>
      <c r="X74" s="20">
        <f t="shared" si="19"/>
        <v>0</v>
      </c>
      <c r="Y74" s="7"/>
      <c r="Z74" s="22">
        <v>2</v>
      </c>
      <c r="AA74" s="23">
        <v>47</v>
      </c>
      <c r="AB74" s="22">
        <v>0</v>
      </c>
      <c r="AC74" s="22">
        <v>0</v>
      </c>
      <c r="AD74" s="7"/>
      <c r="AE74" s="11">
        <f t="shared" si="20"/>
        <v>1.9328703703703704E-3</v>
      </c>
      <c r="AF74" s="20">
        <f t="shared" si="21"/>
        <v>0</v>
      </c>
      <c r="AG74" s="7"/>
      <c r="AH74" s="11">
        <f t="shared" si="22"/>
        <v>4.7704861111111108E-3</v>
      </c>
      <c r="AI74" s="20">
        <f t="shared" si="23"/>
        <v>0</v>
      </c>
      <c r="AJ74" s="7"/>
    </row>
    <row r="75" spans="1:36" x14ac:dyDescent="0.35">
      <c r="A75" s="24" t="s">
        <v>73</v>
      </c>
      <c r="B75" s="12" t="s">
        <v>221</v>
      </c>
      <c r="C75" s="14" t="s">
        <v>200</v>
      </c>
      <c r="D75" s="13" t="s">
        <v>204</v>
      </c>
      <c r="E75" s="13" t="s">
        <v>6</v>
      </c>
      <c r="F75" s="13" t="s">
        <v>10</v>
      </c>
      <c r="G75" s="14">
        <v>32</v>
      </c>
      <c r="H75" s="14" t="s">
        <v>7</v>
      </c>
      <c r="I75" s="17" t="s">
        <v>51</v>
      </c>
      <c r="J75" s="17" t="s">
        <v>51</v>
      </c>
      <c r="K75" s="17" t="s">
        <v>51</v>
      </c>
      <c r="L75" s="17" t="s">
        <v>54</v>
      </c>
      <c r="M75" s="17" t="str">
        <f t="shared" si="16"/>
        <v>Férfi I.</v>
      </c>
      <c r="N75" s="17" t="str">
        <f t="shared" si="17"/>
        <v>-</v>
      </c>
      <c r="O75" s="7"/>
      <c r="P75" s="21"/>
      <c r="Q75" s="7"/>
      <c r="R75" s="22">
        <v>3</v>
      </c>
      <c r="S75" s="23">
        <v>27.78</v>
      </c>
      <c r="T75" s="22">
        <v>0</v>
      </c>
      <c r="U75" s="22">
        <v>0</v>
      </c>
      <c r="V75" s="7"/>
      <c r="W75" s="11">
        <f t="shared" si="18"/>
        <v>2.4048611111111111E-3</v>
      </c>
      <c r="X75" s="20">
        <f t="shared" si="19"/>
        <v>0</v>
      </c>
      <c r="Y75" s="7"/>
      <c r="Z75" s="22">
        <v>3</v>
      </c>
      <c r="AA75" s="23">
        <v>31.04</v>
      </c>
      <c r="AB75" s="22">
        <v>0</v>
      </c>
      <c r="AC75" s="22">
        <v>0</v>
      </c>
      <c r="AD75" s="7"/>
      <c r="AE75" s="11">
        <f t="shared" si="20"/>
        <v>2.4425925925925926E-3</v>
      </c>
      <c r="AF75" s="20">
        <f t="shared" si="21"/>
        <v>0</v>
      </c>
      <c r="AG75" s="7"/>
      <c r="AH75" s="11">
        <f t="shared" si="22"/>
        <v>4.8474537037037036E-3</v>
      </c>
      <c r="AI75" s="20">
        <f t="shared" si="23"/>
        <v>0</v>
      </c>
      <c r="AJ75" s="7"/>
    </row>
    <row r="76" spans="1:36" x14ac:dyDescent="0.35">
      <c r="A76" s="24" t="s">
        <v>143</v>
      </c>
      <c r="B76" s="12" t="s">
        <v>187</v>
      </c>
      <c r="C76" s="14" t="s">
        <v>200</v>
      </c>
      <c r="D76" s="13" t="s">
        <v>219</v>
      </c>
      <c r="E76" s="13" t="s">
        <v>6</v>
      </c>
      <c r="F76" s="13" t="s">
        <v>183</v>
      </c>
      <c r="G76" s="14">
        <v>30</v>
      </c>
      <c r="H76" s="14" t="s">
        <v>7</v>
      </c>
      <c r="I76" s="17" t="s">
        <v>51</v>
      </c>
      <c r="J76" s="17" t="s">
        <v>51</v>
      </c>
      <c r="K76" s="17" t="s">
        <v>51</v>
      </c>
      <c r="L76" s="17" t="s">
        <v>54</v>
      </c>
      <c r="M76" s="17" t="str">
        <f t="shared" si="16"/>
        <v>Férfi I.</v>
      </c>
      <c r="N76" s="17" t="str">
        <f t="shared" si="17"/>
        <v>-</v>
      </c>
      <c r="O76" s="7"/>
      <c r="P76" s="21"/>
      <c r="Q76" s="7"/>
      <c r="R76" s="22">
        <v>3</v>
      </c>
      <c r="S76" s="23">
        <v>8.9700000000000006</v>
      </c>
      <c r="T76" s="22">
        <v>0</v>
      </c>
      <c r="U76" s="22">
        <v>0</v>
      </c>
      <c r="V76" s="7"/>
      <c r="W76" s="11">
        <f t="shared" si="18"/>
        <v>2.1871527777777779E-3</v>
      </c>
      <c r="X76" s="20">
        <f t="shared" si="19"/>
        <v>0</v>
      </c>
      <c r="Y76" s="7"/>
      <c r="Z76" s="22">
        <v>3</v>
      </c>
      <c r="AA76" s="23">
        <v>49.95</v>
      </c>
      <c r="AB76" s="22">
        <v>0</v>
      </c>
      <c r="AC76" s="22">
        <v>0</v>
      </c>
      <c r="AD76" s="7"/>
      <c r="AE76" s="11">
        <f t="shared" si="20"/>
        <v>2.6614583333333334E-3</v>
      </c>
      <c r="AF76" s="20">
        <f t="shared" si="21"/>
        <v>0</v>
      </c>
      <c r="AG76" s="7"/>
      <c r="AH76" s="11">
        <f t="shared" si="22"/>
        <v>4.8486111111111108E-3</v>
      </c>
      <c r="AI76" s="20">
        <f t="shared" si="23"/>
        <v>0</v>
      </c>
      <c r="AJ76" s="7"/>
    </row>
    <row r="77" spans="1:36" x14ac:dyDescent="0.35">
      <c r="A77" s="24" t="s">
        <v>95</v>
      </c>
      <c r="B77" s="12" t="s">
        <v>247</v>
      </c>
      <c r="C77" s="14" t="s">
        <v>51</v>
      </c>
      <c r="D77" s="13" t="s">
        <v>248</v>
      </c>
      <c r="E77" s="13" t="s">
        <v>6</v>
      </c>
      <c r="F77" s="13" t="s">
        <v>38</v>
      </c>
      <c r="G77" s="14">
        <v>47</v>
      </c>
      <c r="H77" s="14" t="s">
        <v>7</v>
      </c>
      <c r="I77" s="17" t="s">
        <v>51</v>
      </c>
      <c r="J77" s="17" t="s">
        <v>51</v>
      </c>
      <c r="K77" s="17" t="s">
        <v>51</v>
      </c>
      <c r="L77" s="17" t="s">
        <v>54</v>
      </c>
      <c r="M77" s="17" t="str">
        <f t="shared" si="16"/>
        <v>Férfi III.</v>
      </c>
      <c r="N77" s="17" t="str">
        <f t="shared" si="17"/>
        <v>-</v>
      </c>
      <c r="O77" s="7"/>
      <c r="P77" s="21"/>
      <c r="Q77" s="7"/>
      <c r="R77" s="22">
        <v>3</v>
      </c>
      <c r="S77" s="23">
        <v>32.840000000000003</v>
      </c>
      <c r="T77" s="22">
        <v>0</v>
      </c>
      <c r="U77" s="22">
        <v>0</v>
      </c>
      <c r="V77" s="7"/>
      <c r="W77" s="11">
        <f t="shared" si="18"/>
        <v>2.4634259259259258E-3</v>
      </c>
      <c r="X77" s="20">
        <f t="shared" si="19"/>
        <v>0</v>
      </c>
      <c r="Y77" s="7"/>
      <c r="Z77" s="22">
        <v>3</v>
      </c>
      <c r="AA77" s="23">
        <v>29.89</v>
      </c>
      <c r="AB77" s="22">
        <v>0</v>
      </c>
      <c r="AC77" s="22">
        <v>0</v>
      </c>
      <c r="AD77" s="7"/>
      <c r="AE77" s="11">
        <f t="shared" si="20"/>
        <v>2.4292824074074073E-3</v>
      </c>
      <c r="AF77" s="20">
        <f t="shared" si="21"/>
        <v>0</v>
      </c>
      <c r="AG77" s="7"/>
      <c r="AH77" s="11">
        <f t="shared" si="22"/>
        <v>4.8927083333333331E-3</v>
      </c>
      <c r="AI77" s="20">
        <f t="shared" si="23"/>
        <v>0</v>
      </c>
      <c r="AJ77" s="7"/>
    </row>
    <row r="78" spans="1:36" x14ac:dyDescent="0.35">
      <c r="A78" s="24" t="s">
        <v>117</v>
      </c>
      <c r="B78" s="12" t="s">
        <v>194</v>
      </c>
      <c r="C78" s="14" t="s">
        <v>241</v>
      </c>
      <c r="D78" s="13" t="s">
        <v>279</v>
      </c>
      <c r="E78" s="13" t="s">
        <v>6</v>
      </c>
      <c r="F78" s="13" t="s">
        <v>243</v>
      </c>
      <c r="G78" s="14">
        <v>46</v>
      </c>
      <c r="H78" s="14" t="s">
        <v>7</v>
      </c>
      <c r="I78" s="17" t="s">
        <v>51</v>
      </c>
      <c r="J78" s="17" t="s">
        <v>51</v>
      </c>
      <c r="K78" s="17" t="s">
        <v>51</v>
      </c>
      <c r="L78" s="17" t="s">
        <v>54</v>
      </c>
      <c r="M78" s="17" t="str">
        <f t="shared" si="16"/>
        <v>Férfi III.</v>
      </c>
      <c r="N78" s="17" t="str">
        <f t="shared" si="17"/>
        <v>-</v>
      </c>
      <c r="O78" s="7"/>
      <c r="P78" s="21"/>
      <c r="Q78" s="7"/>
      <c r="R78" s="22">
        <v>4</v>
      </c>
      <c r="S78" s="23">
        <v>5.13</v>
      </c>
      <c r="T78" s="22">
        <v>0</v>
      </c>
      <c r="U78" s="22">
        <v>0</v>
      </c>
      <c r="V78" s="7"/>
      <c r="W78" s="11">
        <f t="shared" si="18"/>
        <v>2.8371527777777774E-3</v>
      </c>
      <c r="X78" s="20">
        <f t="shared" si="19"/>
        <v>0</v>
      </c>
      <c r="Y78" s="7"/>
      <c r="Z78" s="22">
        <v>3</v>
      </c>
      <c r="AA78" s="23">
        <v>6.27</v>
      </c>
      <c r="AB78" s="22">
        <v>0</v>
      </c>
      <c r="AC78" s="22">
        <v>0</v>
      </c>
      <c r="AD78" s="7"/>
      <c r="AE78" s="11">
        <f t="shared" si="20"/>
        <v>2.1559027777777779E-3</v>
      </c>
      <c r="AF78" s="20">
        <f t="shared" si="21"/>
        <v>0</v>
      </c>
      <c r="AG78" s="7"/>
      <c r="AH78" s="11">
        <f t="shared" si="22"/>
        <v>4.9930555555555553E-3</v>
      </c>
      <c r="AI78" s="20">
        <f t="shared" si="23"/>
        <v>0</v>
      </c>
      <c r="AJ78" s="7"/>
    </row>
    <row r="79" spans="1:36" x14ac:dyDescent="0.35">
      <c r="A79" s="24" t="s">
        <v>96</v>
      </c>
      <c r="B79" s="12" t="s">
        <v>34</v>
      </c>
      <c r="C79" s="14" t="s">
        <v>51</v>
      </c>
      <c r="D79" s="13" t="s">
        <v>249</v>
      </c>
      <c r="E79" s="13" t="s">
        <v>6</v>
      </c>
      <c r="F79" s="13" t="s">
        <v>3</v>
      </c>
      <c r="G79" s="14">
        <v>41</v>
      </c>
      <c r="H79" s="14" t="s">
        <v>9</v>
      </c>
      <c r="I79" s="17" t="s">
        <v>49</v>
      </c>
      <c r="J79" s="17" t="s">
        <v>51</v>
      </c>
      <c r="K79" s="17" t="s">
        <v>51</v>
      </c>
      <c r="L79" s="17" t="s">
        <v>54</v>
      </c>
      <c r="M79" s="17" t="str">
        <f t="shared" si="16"/>
        <v>Női II.</v>
      </c>
      <c r="N79" s="17" t="str">
        <f t="shared" si="17"/>
        <v>-</v>
      </c>
      <c r="O79" s="7"/>
      <c r="P79" s="21"/>
      <c r="Q79" s="7"/>
      <c r="R79" s="22">
        <v>3</v>
      </c>
      <c r="S79" s="23">
        <v>52.42</v>
      </c>
      <c r="T79" s="22">
        <v>0</v>
      </c>
      <c r="U79" s="22">
        <v>0</v>
      </c>
      <c r="V79" s="7"/>
      <c r="W79" s="11">
        <f t="shared" si="18"/>
        <v>2.6900462962962963E-3</v>
      </c>
      <c r="X79" s="20">
        <f t="shared" si="19"/>
        <v>0</v>
      </c>
      <c r="Y79" s="7"/>
      <c r="Z79" s="22">
        <v>3</v>
      </c>
      <c r="AA79" s="23">
        <v>38.619999999999997</v>
      </c>
      <c r="AB79" s="22">
        <v>0</v>
      </c>
      <c r="AC79" s="22">
        <v>0</v>
      </c>
      <c r="AD79" s="7"/>
      <c r="AE79" s="11">
        <f t="shared" si="20"/>
        <v>2.5303240740740742E-3</v>
      </c>
      <c r="AF79" s="20">
        <f t="shared" si="21"/>
        <v>0</v>
      </c>
      <c r="AG79" s="7"/>
      <c r="AH79" s="11">
        <f t="shared" si="22"/>
        <v>5.22037037037037E-3</v>
      </c>
      <c r="AI79" s="20">
        <f t="shared" si="23"/>
        <v>0</v>
      </c>
      <c r="AJ79" s="7"/>
    </row>
    <row r="80" spans="1:36" x14ac:dyDescent="0.35">
      <c r="A80" s="24" t="s">
        <v>98</v>
      </c>
      <c r="B80" s="12" t="s">
        <v>252</v>
      </c>
      <c r="C80" s="14" t="s">
        <v>51</v>
      </c>
      <c r="D80" s="13" t="s">
        <v>253</v>
      </c>
      <c r="E80" s="13" t="s">
        <v>6</v>
      </c>
      <c r="F80" s="13" t="s">
        <v>243</v>
      </c>
      <c r="G80" s="14">
        <v>46</v>
      </c>
      <c r="H80" s="14" t="s">
        <v>9</v>
      </c>
      <c r="I80" s="17" t="s">
        <v>49</v>
      </c>
      <c r="J80" s="17" t="s">
        <v>51</v>
      </c>
      <c r="K80" s="17" t="s">
        <v>51</v>
      </c>
      <c r="L80" s="17" t="s">
        <v>54</v>
      </c>
      <c r="M80" s="17" t="str">
        <f t="shared" si="16"/>
        <v>Női III.</v>
      </c>
      <c r="N80" s="17" t="str">
        <f t="shared" si="17"/>
        <v>-</v>
      </c>
      <c r="O80" s="7"/>
      <c r="P80" s="21"/>
      <c r="Q80" s="7"/>
      <c r="R80" s="22">
        <v>5</v>
      </c>
      <c r="S80" s="23">
        <v>37.83</v>
      </c>
      <c r="T80" s="22">
        <v>0</v>
      </c>
      <c r="U80" s="22">
        <v>0</v>
      </c>
      <c r="V80" s="7"/>
      <c r="W80" s="11">
        <f t="shared" si="18"/>
        <v>3.9100694444444443E-3</v>
      </c>
      <c r="X80" s="20">
        <f t="shared" si="19"/>
        <v>0</v>
      </c>
      <c r="Y80" s="7"/>
      <c r="Z80" s="22">
        <v>2</v>
      </c>
      <c r="AA80" s="23">
        <v>53.39</v>
      </c>
      <c r="AB80" s="22">
        <v>0</v>
      </c>
      <c r="AC80" s="22">
        <v>0</v>
      </c>
      <c r="AD80" s="7"/>
      <c r="AE80" s="11">
        <f t="shared" si="20"/>
        <v>2.0068287037037038E-3</v>
      </c>
      <c r="AF80" s="20">
        <f t="shared" si="21"/>
        <v>0</v>
      </c>
      <c r="AG80" s="7"/>
      <c r="AH80" s="11">
        <f t="shared" si="22"/>
        <v>5.9168981481481486E-3</v>
      </c>
      <c r="AI80" s="20">
        <f t="shared" si="23"/>
        <v>0</v>
      </c>
      <c r="AJ80" s="7"/>
    </row>
    <row r="81" spans="1:36" x14ac:dyDescent="0.35">
      <c r="A81" s="24" t="s">
        <v>106</v>
      </c>
      <c r="B81" s="12" t="s">
        <v>179</v>
      </c>
      <c r="C81" s="14" t="s">
        <v>51</v>
      </c>
      <c r="D81" s="13" t="s">
        <v>262</v>
      </c>
      <c r="E81" s="13" t="s">
        <v>6</v>
      </c>
      <c r="F81" s="13" t="s">
        <v>13</v>
      </c>
      <c r="G81" s="14">
        <v>30</v>
      </c>
      <c r="H81" s="14" t="s">
        <v>9</v>
      </c>
      <c r="I81" s="17" t="s">
        <v>49</v>
      </c>
      <c r="J81" s="17" t="s">
        <v>51</v>
      </c>
      <c r="K81" s="17" t="s">
        <v>51</v>
      </c>
      <c r="L81" s="17" t="s">
        <v>54</v>
      </c>
      <c r="M81" s="17" t="str">
        <f t="shared" si="16"/>
        <v>Női I.</v>
      </c>
      <c r="N81" s="17" t="str">
        <f t="shared" si="17"/>
        <v>-</v>
      </c>
      <c r="O81" s="7"/>
      <c r="P81" s="21"/>
      <c r="Q81" s="7"/>
      <c r="R81" s="22">
        <v>5</v>
      </c>
      <c r="S81" s="23">
        <v>38.72</v>
      </c>
      <c r="T81" s="22">
        <v>0</v>
      </c>
      <c r="U81" s="22">
        <v>0</v>
      </c>
      <c r="V81" s="7"/>
      <c r="W81" s="11">
        <f t="shared" si="18"/>
        <v>3.9203703703703701E-3</v>
      </c>
      <c r="X81" s="20">
        <f t="shared" si="19"/>
        <v>0</v>
      </c>
      <c r="Y81" s="7"/>
      <c r="Z81" s="22">
        <v>3</v>
      </c>
      <c r="AA81" s="23">
        <v>34.89</v>
      </c>
      <c r="AB81" s="22">
        <v>0</v>
      </c>
      <c r="AC81" s="22">
        <v>0</v>
      </c>
      <c r="AD81" s="7"/>
      <c r="AE81" s="11">
        <f t="shared" si="20"/>
        <v>2.4871527777777778E-3</v>
      </c>
      <c r="AF81" s="20">
        <f t="shared" si="21"/>
        <v>0</v>
      </c>
      <c r="AG81" s="7"/>
      <c r="AH81" s="11">
        <f t="shared" si="22"/>
        <v>6.4075231481481483E-3</v>
      </c>
      <c r="AI81" s="20">
        <f t="shared" si="23"/>
        <v>0</v>
      </c>
      <c r="AJ81" s="7"/>
    </row>
    <row r="82" spans="1:36" x14ac:dyDescent="0.35">
      <c r="A82" s="24" t="s">
        <v>159</v>
      </c>
      <c r="B82" s="12" t="s">
        <v>181</v>
      </c>
      <c r="C82" s="14" t="s">
        <v>339</v>
      </c>
      <c r="D82" s="13" t="s">
        <v>232</v>
      </c>
      <c r="E82" s="13" t="s">
        <v>6</v>
      </c>
      <c r="F82" s="13" t="s">
        <v>8</v>
      </c>
      <c r="G82" s="14">
        <v>27</v>
      </c>
      <c r="H82" s="14" t="s">
        <v>7</v>
      </c>
      <c r="I82" s="17" t="s">
        <v>51</v>
      </c>
      <c r="J82" s="17" t="s">
        <v>51</v>
      </c>
      <c r="K82" s="17" t="s">
        <v>51</v>
      </c>
      <c r="L82" s="17" t="s">
        <v>54</v>
      </c>
      <c r="M82" s="17" t="str">
        <f t="shared" si="16"/>
        <v>Férfi I.</v>
      </c>
      <c r="N82" s="17" t="str">
        <f t="shared" si="17"/>
        <v>-</v>
      </c>
      <c r="O82" s="7"/>
      <c r="P82" s="21"/>
      <c r="Q82" s="7"/>
      <c r="R82" s="22">
        <v>3</v>
      </c>
      <c r="S82" s="23">
        <v>45.24</v>
      </c>
      <c r="T82" s="22">
        <v>0</v>
      </c>
      <c r="U82" s="22">
        <v>0</v>
      </c>
      <c r="V82" s="7"/>
      <c r="W82" s="11">
        <f t="shared" si="18"/>
        <v>2.6069444444444447E-3</v>
      </c>
      <c r="X82" s="20">
        <f t="shared" si="19"/>
        <v>0</v>
      </c>
      <c r="Y82" s="7"/>
      <c r="Z82" s="22">
        <v>4</v>
      </c>
      <c r="AA82" s="23">
        <v>0</v>
      </c>
      <c r="AB82" s="22">
        <v>4</v>
      </c>
      <c r="AC82" s="22">
        <v>0</v>
      </c>
      <c r="AD82" s="7"/>
      <c r="AE82" s="11">
        <f t="shared" si="20"/>
        <v>5.5555555555555558E-3</v>
      </c>
      <c r="AF82" s="20">
        <f t="shared" si="21"/>
        <v>1</v>
      </c>
      <c r="AG82" s="7"/>
      <c r="AH82" s="11">
        <f t="shared" si="22"/>
        <v>8.1624999999999996E-3</v>
      </c>
      <c r="AI82" s="20">
        <f t="shared" si="23"/>
        <v>1</v>
      </c>
      <c r="AJ82" s="7"/>
    </row>
    <row r="83" spans="1:36" x14ac:dyDescent="0.35">
      <c r="A83" s="24" t="s">
        <v>70</v>
      </c>
      <c r="B83" s="12" t="s">
        <v>344</v>
      </c>
      <c r="C83" s="14" t="s">
        <v>200</v>
      </c>
      <c r="D83" s="13" t="s">
        <v>198</v>
      </c>
      <c r="E83" s="13" t="s">
        <v>6</v>
      </c>
      <c r="F83" s="13" t="s">
        <v>0</v>
      </c>
      <c r="G83" s="14">
        <v>39</v>
      </c>
      <c r="H83" s="14" t="s">
        <v>7</v>
      </c>
      <c r="I83" s="17" t="s">
        <v>51</v>
      </c>
      <c r="J83" s="17" t="s">
        <v>51</v>
      </c>
      <c r="K83" s="17" t="s">
        <v>51</v>
      </c>
      <c r="L83" s="17" t="s">
        <v>54</v>
      </c>
      <c r="M83" s="17" t="str">
        <f t="shared" si="16"/>
        <v>Férfi II.</v>
      </c>
      <c r="N83" s="17" t="str">
        <f t="shared" si="17"/>
        <v>-</v>
      </c>
      <c r="O83" s="7"/>
      <c r="P83" s="21"/>
      <c r="Q83" s="7"/>
      <c r="R83" s="22">
        <v>4</v>
      </c>
      <c r="S83" s="23">
        <v>38.020000000000003</v>
      </c>
      <c r="T83" s="22">
        <v>0</v>
      </c>
      <c r="U83" s="22">
        <v>0</v>
      </c>
      <c r="V83" s="7"/>
      <c r="W83" s="11">
        <f t="shared" si="18"/>
        <v>3.2178240740740739E-3</v>
      </c>
      <c r="X83" s="20">
        <f t="shared" si="19"/>
        <v>0</v>
      </c>
      <c r="Y83" s="7"/>
      <c r="Z83" s="22">
        <v>4</v>
      </c>
      <c r="AA83" s="23">
        <v>0</v>
      </c>
      <c r="AB83" s="22">
        <v>4</v>
      </c>
      <c r="AC83" s="22">
        <v>0</v>
      </c>
      <c r="AD83" s="7"/>
      <c r="AE83" s="11">
        <f t="shared" si="20"/>
        <v>5.5555555555555558E-3</v>
      </c>
      <c r="AF83" s="20">
        <f t="shared" si="21"/>
        <v>1</v>
      </c>
      <c r="AG83" s="7"/>
      <c r="AH83" s="11">
        <f t="shared" si="22"/>
        <v>8.7733796296296292E-3</v>
      </c>
      <c r="AI83" s="20">
        <f t="shared" si="23"/>
        <v>1</v>
      </c>
      <c r="AJ83" s="7"/>
    </row>
    <row r="84" spans="1:36" x14ac:dyDescent="0.35">
      <c r="A84" s="24" t="s">
        <v>104</v>
      </c>
      <c r="B84" s="12" t="s">
        <v>260</v>
      </c>
      <c r="C84" s="14" t="s">
        <v>51</v>
      </c>
      <c r="D84" s="13" t="s">
        <v>208</v>
      </c>
      <c r="E84" s="13" t="s">
        <v>6</v>
      </c>
      <c r="F84" s="13" t="s">
        <v>37</v>
      </c>
      <c r="G84" s="14">
        <v>32</v>
      </c>
      <c r="H84" s="14" t="s">
        <v>9</v>
      </c>
      <c r="I84" s="17" t="s">
        <v>49</v>
      </c>
      <c r="J84" s="17" t="s">
        <v>51</v>
      </c>
      <c r="K84" s="17" t="s">
        <v>51</v>
      </c>
      <c r="L84" s="17" t="s">
        <v>54</v>
      </c>
      <c r="M84" s="17" t="str">
        <f t="shared" si="16"/>
        <v>Női I.</v>
      </c>
      <c r="N84" s="17" t="str">
        <f t="shared" si="17"/>
        <v>-</v>
      </c>
      <c r="O84" s="7"/>
      <c r="P84" s="21"/>
      <c r="Q84" s="7"/>
      <c r="R84" s="22">
        <v>6</v>
      </c>
      <c r="S84" s="23">
        <v>0</v>
      </c>
      <c r="T84" s="22">
        <v>4</v>
      </c>
      <c r="U84" s="22">
        <v>0</v>
      </c>
      <c r="V84" s="7"/>
      <c r="W84" s="11">
        <f t="shared" si="18"/>
        <v>6.9444444444444441E-3</v>
      </c>
      <c r="X84" s="20">
        <f t="shared" si="19"/>
        <v>1</v>
      </c>
      <c r="Y84" s="7"/>
      <c r="Z84" s="22">
        <v>4</v>
      </c>
      <c r="AA84" s="23">
        <v>35.93</v>
      </c>
      <c r="AB84" s="22">
        <v>0</v>
      </c>
      <c r="AC84" s="22">
        <v>0</v>
      </c>
      <c r="AD84" s="7"/>
      <c r="AE84" s="11">
        <f t="shared" si="20"/>
        <v>3.1936342592592593E-3</v>
      </c>
      <c r="AF84" s="20">
        <f t="shared" si="21"/>
        <v>0</v>
      </c>
      <c r="AG84" s="7"/>
      <c r="AH84" s="11">
        <f t="shared" si="22"/>
        <v>1.0138078703703703E-2</v>
      </c>
      <c r="AI84" s="20">
        <f t="shared" si="23"/>
        <v>1</v>
      </c>
      <c r="AJ84" s="7"/>
    </row>
    <row r="85" spans="1:36" x14ac:dyDescent="0.35">
      <c r="A85" s="24" t="s">
        <v>149</v>
      </c>
      <c r="B85" s="12" t="s">
        <v>325</v>
      </c>
      <c r="C85" s="14" t="s">
        <v>215</v>
      </c>
      <c r="D85" s="13" t="s">
        <v>219</v>
      </c>
      <c r="E85" s="13" t="s">
        <v>6</v>
      </c>
      <c r="F85" s="13" t="s">
        <v>183</v>
      </c>
      <c r="G85" s="14">
        <v>47</v>
      </c>
      <c r="H85" s="14" t="s">
        <v>7</v>
      </c>
      <c r="I85" s="17" t="s">
        <v>51</v>
      </c>
      <c r="J85" s="17" t="s">
        <v>51</v>
      </c>
      <c r="K85" s="17" t="s">
        <v>51</v>
      </c>
      <c r="L85" s="17" t="s">
        <v>54</v>
      </c>
      <c r="M85" s="17" t="str">
        <f t="shared" si="16"/>
        <v>Férfi III.</v>
      </c>
      <c r="N85" s="17" t="str">
        <f t="shared" si="17"/>
        <v>-</v>
      </c>
      <c r="O85" s="7"/>
      <c r="P85" s="21"/>
      <c r="Q85" s="7"/>
      <c r="R85" s="22">
        <v>6</v>
      </c>
      <c r="S85" s="23">
        <v>0</v>
      </c>
      <c r="T85" s="22">
        <v>4</v>
      </c>
      <c r="U85" s="22">
        <v>0</v>
      </c>
      <c r="V85" s="7"/>
      <c r="W85" s="11">
        <f t="shared" si="18"/>
        <v>6.9444444444444441E-3</v>
      </c>
      <c r="X85" s="20">
        <f t="shared" si="19"/>
        <v>1</v>
      </c>
      <c r="Y85" s="7"/>
      <c r="Z85" s="22">
        <v>4</v>
      </c>
      <c r="AA85" s="23">
        <v>0</v>
      </c>
      <c r="AB85" s="22">
        <v>4</v>
      </c>
      <c r="AC85" s="22">
        <v>0</v>
      </c>
      <c r="AD85" s="7"/>
      <c r="AE85" s="11">
        <f t="shared" si="20"/>
        <v>5.5555555555555558E-3</v>
      </c>
      <c r="AF85" s="20">
        <f t="shared" si="21"/>
        <v>1</v>
      </c>
      <c r="AG85" s="7"/>
      <c r="AH85" s="11">
        <f t="shared" si="22"/>
        <v>1.2500000000000001E-2</v>
      </c>
      <c r="AI85" s="20">
        <f t="shared" si="23"/>
        <v>2</v>
      </c>
      <c r="AJ85" s="7"/>
    </row>
    <row r="86" spans="1:36" x14ac:dyDescent="0.35">
      <c r="A86" s="24" t="s">
        <v>82</v>
      </c>
      <c r="B86" s="12" t="s">
        <v>173</v>
      </c>
      <c r="C86" s="14" t="s">
        <v>229</v>
      </c>
      <c r="D86" s="13" t="s">
        <v>172</v>
      </c>
      <c r="E86" s="13" t="s">
        <v>6</v>
      </c>
      <c r="F86" s="13" t="s">
        <v>10</v>
      </c>
      <c r="G86" s="14">
        <v>42</v>
      </c>
      <c r="H86" s="14" t="s">
        <v>7</v>
      </c>
      <c r="I86" s="17" t="s">
        <v>51</v>
      </c>
      <c r="J86" s="17" t="s">
        <v>51</v>
      </c>
      <c r="K86" s="17" t="s">
        <v>51</v>
      </c>
      <c r="L86" s="17" t="s">
        <v>54</v>
      </c>
      <c r="M86" s="17" t="str">
        <f t="shared" si="16"/>
        <v>Férfi II.</v>
      </c>
      <c r="N86" s="17" t="str">
        <f t="shared" si="17"/>
        <v>-</v>
      </c>
      <c r="O86" s="7"/>
      <c r="P86" s="21"/>
      <c r="Q86" s="7"/>
      <c r="R86" s="22">
        <v>3</v>
      </c>
      <c r="S86" s="23">
        <v>28.8</v>
      </c>
      <c r="T86" s="22">
        <v>0</v>
      </c>
      <c r="U86" s="22">
        <v>0</v>
      </c>
      <c r="V86" s="7"/>
      <c r="W86" s="11">
        <f t="shared" si="18"/>
        <v>2.4166666666666668E-3</v>
      </c>
      <c r="X86" s="20">
        <f t="shared" si="19"/>
        <v>0</v>
      </c>
      <c r="Y86" s="7"/>
      <c r="Z86" s="22"/>
      <c r="AA86" s="23"/>
      <c r="AB86" s="22"/>
      <c r="AC86" s="22"/>
      <c r="AD86" s="7"/>
      <c r="AE86" s="11">
        <f t="shared" si="20"/>
        <v>0</v>
      </c>
      <c r="AF86" s="20">
        <f t="shared" si="21"/>
        <v>0</v>
      </c>
      <c r="AG86" s="7"/>
      <c r="AH86" s="11">
        <f t="shared" si="22"/>
        <v>2.4166666666666668E-3</v>
      </c>
      <c r="AI86" s="20">
        <f t="shared" si="23"/>
        <v>0</v>
      </c>
      <c r="AJ86" s="7"/>
    </row>
    <row r="87" spans="1:36" x14ac:dyDescent="0.35">
      <c r="A87" s="24" t="s">
        <v>108</v>
      </c>
      <c r="B87" s="12" t="s">
        <v>265</v>
      </c>
      <c r="C87" s="14" t="s">
        <v>51</v>
      </c>
      <c r="D87" s="13" t="s">
        <v>217</v>
      </c>
      <c r="E87" s="13" t="s">
        <v>6</v>
      </c>
      <c r="F87" s="13" t="s">
        <v>37</v>
      </c>
      <c r="G87" s="14">
        <v>32</v>
      </c>
      <c r="H87" s="14" t="s">
        <v>7</v>
      </c>
      <c r="I87" s="17" t="s">
        <v>49</v>
      </c>
      <c r="J87" s="17" t="s">
        <v>51</v>
      </c>
      <c r="K87" s="17" t="s">
        <v>51</v>
      </c>
      <c r="L87" s="17" t="s">
        <v>54</v>
      </c>
      <c r="M87" s="17" t="str">
        <f t="shared" si="16"/>
        <v>Férfi I.</v>
      </c>
      <c r="N87" s="17" t="str">
        <f t="shared" si="17"/>
        <v>-</v>
      </c>
      <c r="O87" s="7"/>
      <c r="P87" s="21"/>
      <c r="Q87" s="7"/>
      <c r="R87" s="22">
        <v>4</v>
      </c>
      <c r="S87" s="23">
        <v>37.24</v>
      </c>
      <c r="T87" s="22">
        <v>0</v>
      </c>
      <c r="U87" s="22">
        <v>0</v>
      </c>
      <c r="V87" s="7"/>
      <c r="W87" s="11">
        <f t="shared" si="18"/>
        <v>3.2087962962962964E-3</v>
      </c>
      <c r="X87" s="20">
        <f t="shared" si="19"/>
        <v>0</v>
      </c>
      <c r="Y87" s="7"/>
      <c r="Z87" s="22"/>
      <c r="AA87" s="23"/>
      <c r="AB87" s="22"/>
      <c r="AC87" s="22"/>
      <c r="AD87" s="7"/>
      <c r="AE87" s="11">
        <f t="shared" si="20"/>
        <v>0</v>
      </c>
      <c r="AF87" s="20">
        <f t="shared" si="21"/>
        <v>0</v>
      </c>
      <c r="AG87" s="7"/>
      <c r="AH87" s="11">
        <f t="shared" si="22"/>
        <v>3.2087962962962964E-3</v>
      </c>
      <c r="AI87" s="20">
        <f t="shared" si="23"/>
        <v>0</v>
      </c>
      <c r="AJ87" s="7"/>
    </row>
    <row r="88" spans="1:36" x14ac:dyDescent="0.35">
      <c r="A88" s="24" t="s">
        <v>83</v>
      </c>
      <c r="B88" s="12" t="s">
        <v>167</v>
      </c>
      <c r="C88" s="14" t="s">
        <v>215</v>
      </c>
      <c r="D88" s="13" t="s">
        <v>201</v>
      </c>
      <c r="E88" s="13" t="s">
        <v>6</v>
      </c>
      <c r="F88" s="13" t="s">
        <v>37</v>
      </c>
      <c r="G88" s="14">
        <v>31</v>
      </c>
      <c r="H88" s="14" t="s">
        <v>7</v>
      </c>
      <c r="I88" s="17" t="s">
        <v>51</v>
      </c>
      <c r="J88" s="17" t="s">
        <v>51</v>
      </c>
      <c r="K88" s="17" t="s">
        <v>51</v>
      </c>
      <c r="L88" s="17" t="s">
        <v>54</v>
      </c>
      <c r="M88" s="17" t="str">
        <f t="shared" si="16"/>
        <v>Férfi I.</v>
      </c>
      <c r="N88" s="17" t="str">
        <f t="shared" si="17"/>
        <v>-</v>
      </c>
      <c r="O88" s="7"/>
      <c r="P88" s="21" t="s">
        <v>52</v>
      </c>
      <c r="Q88" s="7"/>
      <c r="R88" s="22"/>
      <c r="S88" s="23"/>
      <c r="T88" s="22"/>
      <c r="U88" s="22"/>
      <c r="V88" s="7"/>
      <c r="W88" s="11">
        <f t="shared" si="18"/>
        <v>0</v>
      </c>
      <c r="X88" s="20">
        <f t="shared" si="19"/>
        <v>0</v>
      </c>
      <c r="Y88" s="7"/>
      <c r="Z88" s="22"/>
      <c r="AA88" s="23"/>
      <c r="AB88" s="22"/>
      <c r="AC88" s="22"/>
      <c r="AD88" s="7"/>
      <c r="AE88" s="11">
        <f t="shared" si="20"/>
        <v>0</v>
      </c>
      <c r="AF88" s="20">
        <f t="shared" si="21"/>
        <v>0</v>
      </c>
      <c r="AG88" s="7"/>
      <c r="AH88" s="11">
        <f t="shared" si="22"/>
        <v>0</v>
      </c>
      <c r="AI88" s="20">
        <f t="shared" si="23"/>
        <v>0</v>
      </c>
      <c r="AJ88" s="7"/>
    </row>
    <row r="89" spans="1:36" x14ac:dyDescent="0.35">
      <c r="A89" s="24" t="s">
        <v>84</v>
      </c>
      <c r="B89" s="12" t="s">
        <v>230</v>
      </c>
      <c r="C89" s="14" t="s">
        <v>51</v>
      </c>
      <c r="D89" s="13" t="s">
        <v>231</v>
      </c>
      <c r="E89" s="13" t="s">
        <v>6</v>
      </c>
      <c r="F89" s="13" t="s">
        <v>36</v>
      </c>
      <c r="G89" s="14">
        <v>31</v>
      </c>
      <c r="H89" s="14" t="s">
        <v>7</v>
      </c>
      <c r="I89" s="17" t="s">
        <v>51</v>
      </c>
      <c r="J89" s="17" t="s">
        <v>50</v>
      </c>
      <c r="K89" s="17" t="s">
        <v>51</v>
      </c>
      <c r="L89" s="17" t="s">
        <v>54</v>
      </c>
      <c r="M89" s="17" t="str">
        <f t="shared" si="16"/>
        <v>Férfi I.</v>
      </c>
      <c r="N89" s="17" t="str">
        <f t="shared" si="17"/>
        <v>-</v>
      </c>
      <c r="O89" s="7"/>
      <c r="P89" s="21" t="s">
        <v>52</v>
      </c>
      <c r="Q89" s="7"/>
      <c r="R89" s="22"/>
      <c r="S89" s="23"/>
      <c r="T89" s="22"/>
      <c r="U89" s="22"/>
      <c r="V89" s="7"/>
      <c r="W89" s="11">
        <f t="shared" si="18"/>
        <v>0</v>
      </c>
      <c r="X89" s="20">
        <f t="shared" si="19"/>
        <v>0</v>
      </c>
      <c r="Y89" s="7"/>
      <c r="Z89" s="22"/>
      <c r="AA89" s="23"/>
      <c r="AB89" s="22"/>
      <c r="AC89" s="22"/>
      <c r="AD89" s="7"/>
      <c r="AE89" s="11">
        <f t="shared" si="20"/>
        <v>0</v>
      </c>
      <c r="AF89" s="20">
        <f t="shared" si="21"/>
        <v>0</v>
      </c>
      <c r="AG89" s="7"/>
      <c r="AH89" s="11">
        <f t="shared" si="22"/>
        <v>0</v>
      </c>
      <c r="AI89" s="20">
        <f t="shared" si="23"/>
        <v>0</v>
      </c>
      <c r="AJ89" s="7"/>
    </row>
    <row r="90" spans="1:36" x14ac:dyDescent="0.35">
      <c r="A90" s="24" t="s">
        <v>102</v>
      </c>
      <c r="B90" s="12" t="s">
        <v>257</v>
      </c>
      <c r="C90" s="14" t="s">
        <v>51</v>
      </c>
      <c r="D90" s="13" t="s">
        <v>258</v>
      </c>
      <c r="E90" s="13" t="s">
        <v>6</v>
      </c>
      <c r="F90" s="13" t="s">
        <v>8</v>
      </c>
      <c r="G90" s="14">
        <v>27</v>
      </c>
      <c r="H90" s="14" t="s">
        <v>9</v>
      </c>
      <c r="I90" s="17" t="s">
        <v>49</v>
      </c>
      <c r="J90" s="17" t="s">
        <v>51</v>
      </c>
      <c r="K90" s="17" t="s">
        <v>51</v>
      </c>
      <c r="L90" s="17" t="s">
        <v>54</v>
      </c>
      <c r="M90" s="17" t="str">
        <f t="shared" si="16"/>
        <v>Női I.</v>
      </c>
      <c r="N90" s="17" t="str">
        <f t="shared" si="17"/>
        <v>-</v>
      </c>
      <c r="O90" s="7"/>
      <c r="P90" s="21" t="s">
        <v>52</v>
      </c>
      <c r="Q90" s="7"/>
      <c r="R90" s="22"/>
      <c r="S90" s="23"/>
      <c r="T90" s="22"/>
      <c r="U90" s="22"/>
      <c r="V90" s="7"/>
      <c r="W90" s="11">
        <f t="shared" si="18"/>
        <v>0</v>
      </c>
      <c r="X90" s="20">
        <f t="shared" si="19"/>
        <v>0</v>
      </c>
      <c r="Y90" s="7"/>
      <c r="Z90" s="22"/>
      <c r="AA90" s="23"/>
      <c r="AB90" s="22"/>
      <c r="AC90" s="22"/>
      <c r="AD90" s="7"/>
      <c r="AE90" s="11">
        <f t="shared" si="20"/>
        <v>0</v>
      </c>
      <c r="AF90" s="20">
        <f t="shared" si="21"/>
        <v>0</v>
      </c>
      <c r="AG90" s="7"/>
      <c r="AH90" s="11">
        <f t="shared" si="22"/>
        <v>0</v>
      </c>
      <c r="AI90" s="20">
        <f t="shared" si="23"/>
        <v>0</v>
      </c>
      <c r="AJ90" s="7"/>
    </row>
    <row r="91" spans="1:36" x14ac:dyDescent="0.35">
      <c r="A91" s="24" t="s">
        <v>105</v>
      </c>
      <c r="B91" s="12" t="s">
        <v>261</v>
      </c>
      <c r="C91" s="14" t="s">
        <v>51</v>
      </c>
      <c r="D91" s="13" t="s">
        <v>231</v>
      </c>
      <c r="E91" s="13" t="s">
        <v>6</v>
      </c>
      <c r="F91" s="13" t="s">
        <v>36</v>
      </c>
      <c r="G91" s="14">
        <v>28</v>
      </c>
      <c r="H91" s="14" t="s">
        <v>7</v>
      </c>
      <c r="I91" s="17" t="s">
        <v>51</v>
      </c>
      <c r="J91" s="17" t="s">
        <v>50</v>
      </c>
      <c r="K91" s="17" t="s">
        <v>51</v>
      </c>
      <c r="L91" s="17" t="s">
        <v>54</v>
      </c>
      <c r="M91" s="17" t="str">
        <f t="shared" si="16"/>
        <v>Férfi I.</v>
      </c>
      <c r="N91" s="17" t="str">
        <f t="shared" si="17"/>
        <v>-</v>
      </c>
      <c r="O91" s="7"/>
      <c r="P91" s="21" t="s">
        <v>52</v>
      </c>
      <c r="Q91" s="7"/>
      <c r="R91" s="22"/>
      <c r="S91" s="23"/>
      <c r="T91" s="22"/>
      <c r="U91" s="22"/>
      <c r="V91" s="7"/>
      <c r="W91" s="11">
        <f t="shared" si="18"/>
        <v>0</v>
      </c>
      <c r="X91" s="20">
        <f t="shared" si="19"/>
        <v>0</v>
      </c>
      <c r="Y91" s="7"/>
      <c r="Z91" s="22"/>
      <c r="AA91" s="23"/>
      <c r="AB91" s="22"/>
      <c r="AC91" s="22"/>
      <c r="AD91" s="7"/>
      <c r="AE91" s="11">
        <f t="shared" si="20"/>
        <v>0</v>
      </c>
      <c r="AF91" s="20">
        <f t="shared" si="21"/>
        <v>0</v>
      </c>
      <c r="AG91" s="7"/>
      <c r="AH91" s="11">
        <f t="shared" si="22"/>
        <v>0</v>
      </c>
      <c r="AI91" s="20">
        <f t="shared" si="23"/>
        <v>0</v>
      </c>
      <c r="AJ91" s="7"/>
    </row>
    <row r="92" spans="1:36" x14ac:dyDescent="0.35">
      <c r="A92" s="24" t="s">
        <v>107</v>
      </c>
      <c r="B92" s="12" t="s">
        <v>43</v>
      </c>
      <c r="C92" s="14" t="s">
        <v>263</v>
      </c>
      <c r="D92" s="13" t="s">
        <v>264</v>
      </c>
      <c r="E92" s="13" t="s">
        <v>6</v>
      </c>
      <c r="F92" s="13" t="s">
        <v>11</v>
      </c>
      <c r="G92" s="14">
        <v>53</v>
      </c>
      <c r="H92" s="14" t="s">
        <v>7</v>
      </c>
      <c r="I92" s="17" t="s">
        <v>51</v>
      </c>
      <c r="J92" s="17" t="s">
        <v>51</v>
      </c>
      <c r="K92" s="17" t="s">
        <v>51</v>
      </c>
      <c r="L92" s="17" t="s">
        <v>54</v>
      </c>
      <c r="M92" s="17" t="str">
        <f t="shared" si="16"/>
        <v>Férfi III.</v>
      </c>
      <c r="N92" s="17" t="str">
        <f t="shared" si="17"/>
        <v>-</v>
      </c>
      <c r="O92" s="7"/>
      <c r="P92" s="21" t="s">
        <v>52</v>
      </c>
      <c r="Q92" s="7"/>
      <c r="R92" s="22"/>
      <c r="S92" s="23"/>
      <c r="T92" s="22"/>
      <c r="U92" s="22"/>
      <c r="V92" s="7"/>
      <c r="W92" s="11">
        <f t="shared" si="18"/>
        <v>0</v>
      </c>
      <c r="X92" s="20">
        <f t="shared" si="19"/>
        <v>0</v>
      </c>
      <c r="Y92" s="7"/>
      <c r="Z92" s="22"/>
      <c r="AA92" s="23"/>
      <c r="AB92" s="22"/>
      <c r="AC92" s="22"/>
      <c r="AD92" s="7"/>
      <c r="AE92" s="11">
        <f t="shared" si="20"/>
        <v>0</v>
      </c>
      <c r="AF92" s="20">
        <f t="shared" si="21"/>
        <v>0</v>
      </c>
      <c r="AG92" s="7"/>
      <c r="AH92" s="11">
        <f t="shared" si="22"/>
        <v>0</v>
      </c>
      <c r="AI92" s="20">
        <f t="shared" si="23"/>
        <v>0</v>
      </c>
      <c r="AJ92" s="7"/>
    </row>
    <row r="93" spans="1:36" x14ac:dyDescent="0.35">
      <c r="A93" s="24" t="s">
        <v>120</v>
      </c>
      <c r="B93" s="12" t="s">
        <v>286</v>
      </c>
      <c r="C93" s="14" t="s">
        <v>51</v>
      </c>
      <c r="D93" s="13" t="s">
        <v>281</v>
      </c>
      <c r="E93" s="13" t="s">
        <v>282</v>
      </c>
      <c r="F93" s="13" t="s">
        <v>283</v>
      </c>
      <c r="G93" s="14">
        <v>25</v>
      </c>
      <c r="H93" s="14" t="s">
        <v>7</v>
      </c>
      <c r="I93" s="17" t="s">
        <v>51</v>
      </c>
      <c r="J93" s="17" t="s">
        <v>51</v>
      </c>
      <c r="K93" s="17" t="s">
        <v>51</v>
      </c>
      <c r="L93" s="17" t="s">
        <v>284</v>
      </c>
      <c r="M93" s="17" t="str">
        <f t="shared" si="16"/>
        <v>Férfi I.</v>
      </c>
      <c r="N93" s="17" t="str">
        <f t="shared" si="17"/>
        <v>Külföldi</v>
      </c>
      <c r="O93" s="7"/>
      <c r="P93" s="21" t="s">
        <v>52</v>
      </c>
      <c r="Q93" s="7"/>
      <c r="R93" s="22"/>
      <c r="S93" s="23"/>
      <c r="T93" s="22"/>
      <c r="U93" s="22"/>
      <c r="V93" s="7"/>
      <c r="W93" s="11">
        <f t="shared" si="18"/>
        <v>0</v>
      </c>
      <c r="X93" s="20">
        <f t="shared" si="19"/>
        <v>0</v>
      </c>
      <c r="Y93" s="7"/>
      <c r="Z93" s="22"/>
      <c r="AA93" s="23"/>
      <c r="AB93" s="22"/>
      <c r="AC93" s="22"/>
      <c r="AD93" s="7"/>
      <c r="AE93" s="11">
        <f t="shared" si="20"/>
        <v>0</v>
      </c>
      <c r="AF93" s="20">
        <f t="shared" si="21"/>
        <v>0</v>
      </c>
      <c r="AG93" s="7"/>
      <c r="AH93" s="11">
        <f t="shared" si="22"/>
        <v>0</v>
      </c>
      <c r="AI93" s="20">
        <f t="shared" si="23"/>
        <v>0</v>
      </c>
      <c r="AJ93" s="7"/>
    </row>
    <row r="94" spans="1:36" x14ac:dyDescent="0.35">
      <c r="A94" s="24" t="s">
        <v>122</v>
      </c>
      <c r="B94" s="12" t="s">
        <v>288</v>
      </c>
      <c r="C94" s="14" t="s">
        <v>51</v>
      </c>
      <c r="D94" s="13" t="s">
        <v>281</v>
      </c>
      <c r="E94" s="13" t="s">
        <v>282</v>
      </c>
      <c r="F94" s="13" t="s">
        <v>283</v>
      </c>
      <c r="G94" s="14">
        <v>28</v>
      </c>
      <c r="H94" s="14" t="s">
        <v>7</v>
      </c>
      <c r="I94" s="17" t="s">
        <v>51</v>
      </c>
      <c r="J94" s="17" t="s">
        <v>51</v>
      </c>
      <c r="K94" s="17" t="s">
        <v>51</v>
      </c>
      <c r="L94" s="17" t="s">
        <v>284</v>
      </c>
      <c r="M94" s="17" t="str">
        <f t="shared" si="16"/>
        <v>Férfi I.</v>
      </c>
      <c r="N94" s="17" t="str">
        <f t="shared" si="17"/>
        <v>Külföldi</v>
      </c>
      <c r="O94" s="7"/>
      <c r="P94" s="21" t="s">
        <v>52</v>
      </c>
      <c r="Q94" s="7"/>
      <c r="R94" s="22"/>
      <c r="S94" s="23"/>
      <c r="T94" s="22"/>
      <c r="U94" s="22"/>
      <c r="V94" s="7"/>
      <c r="W94" s="11">
        <f t="shared" si="18"/>
        <v>0</v>
      </c>
      <c r="X94" s="20">
        <f t="shared" si="19"/>
        <v>0</v>
      </c>
      <c r="Y94" s="7"/>
      <c r="Z94" s="22"/>
      <c r="AA94" s="23"/>
      <c r="AB94" s="22"/>
      <c r="AC94" s="22"/>
      <c r="AD94" s="7"/>
      <c r="AE94" s="11">
        <f t="shared" si="20"/>
        <v>0</v>
      </c>
      <c r="AF94" s="20">
        <f t="shared" si="21"/>
        <v>0</v>
      </c>
      <c r="AG94" s="7"/>
      <c r="AH94" s="11">
        <f t="shared" si="22"/>
        <v>0</v>
      </c>
      <c r="AI94" s="20">
        <f t="shared" si="23"/>
        <v>0</v>
      </c>
      <c r="AJ94" s="7"/>
    </row>
    <row r="95" spans="1:36" x14ac:dyDescent="0.35">
      <c r="A95" s="24" t="s">
        <v>128</v>
      </c>
      <c r="B95" s="12" t="s">
        <v>294</v>
      </c>
      <c r="C95" s="14" t="s">
        <v>51</v>
      </c>
      <c r="D95" s="13" t="s">
        <v>295</v>
      </c>
      <c r="E95" s="13" t="s">
        <v>272</v>
      </c>
      <c r="F95" s="13" t="s">
        <v>296</v>
      </c>
      <c r="G95" s="14">
        <v>31</v>
      </c>
      <c r="H95" s="14" t="s">
        <v>7</v>
      </c>
      <c r="I95" s="17" t="s">
        <v>51</v>
      </c>
      <c r="J95" s="17" t="s">
        <v>51</v>
      </c>
      <c r="K95" s="17" t="s">
        <v>51</v>
      </c>
      <c r="L95" s="17" t="s">
        <v>274</v>
      </c>
      <c r="M95" s="17" t="str">
        <f t="shared" si="16"/>
        <v>Férfi I.</v>
      </c>
      <c r="N95" s="17" t="str">
        <f t="shared" si="17"/>
        <v>Külföldi</v>
      </c>
      <c r="O95" s="7"/>
      <c r="P95" s="21" t="s">
        <v>52</v>
      </c>
      <c r="Q95" s="7"/>
      <c r="R95" s="22"/>
      <c r="S95" s="23"/>
      <c r="T95" s="22"/>
      <c r="U95" s="22"/>
      <c r="V95" s="7"/>
      <c r="W95" s="11">
        <f t="shared" si="18"/>
        <v>0</v>
      </c>
      <c r="X95" s="20">
        <f t="shared" si="19"/>
        <v>0</v>
      </c>
      <c r="Y95" s="7"/>
      <c r="Z95" s="22"/>
      <c r="AA95" s="23"/>
      <c r="AB95" s="22"/>
      <c r="AC95" s="22"/>
      <c r="AD95" s="7"/>
      <c r="AE95" s="11">
        <f t="shared" si="20"/>
        <v>0</v>
      </c>
      <c r="AF95" s="20">
        <f t="shared" si="21"/>
        <v>0</v>
      </c>
      <c r="AG95" s="7"/>
      <c r="AH95" s="11">
        <f t="shared" si="22"/>
        <v>0</v>
      </c>
      <c r="AI95" s="20">
        <f t="shared" si="23"/>
        <v>0</v>
      </c>
      <c r="AJ95" s="7"/>
    </row>
    <row r="96" spans="1:36" x14ac:dyDescent="0.35">
      <c r="A96" s="24" t="s">
        <v>130</v>
      </c>
      <c r="B96" s="12" t="s">
        <v>299</v>
      </c>
      <c r="C96" s="14" t="s">
        <v>51</v>
      </c>
      <c r="D96" s="13" t="s">
        <v>300</v>
      </c>
      <c r="E96" s="13" t="s">
        <v>301</v>
      </c>
      <c r="F96" s="13" t="s">
        <v>302</v>
      </c>
      <c r="G96" s="14">
        <v>23</v>
      </c>
      <c r="H96" s="14" t="s">
        <v>7</v>
      </c>
      <c r="I96" s="17" t="s">
        <v>51</v>
      </c>
      <c r="J96" s="17" t="s">
        <v>51</v>
      </c>
      <c r="K96" s="17" t="s">
        <v>162</v>
      </c>
      <c r="L96" s="17" t="s">
        <v>303</v>
      </c>
      <c r="M96" s="17" t="str">
        <f t="shared" si="16"/>
        <v>Férfi I.</v>
      </c>
      <c r="N96" s="17" t="str">
        <f t="shared" si="17"/>
        <v>Külföldi</v>
      </c>
      <c r="O96" s="7"/>
      <c r="P96" s="21" t="s">
        <v>52</v>
      </c>
      <c r="Q96" s="7"/>
      <c r="R96" s="22"/>
      <c r="S96" s="23"/>
      <c r="T96" s="22"/>
      <c r="U96" s="22"/>
      <c r="V96" s="7"/>
      <c r="W96" s="11">
        <f t="shared" si="18"/>
        <v>0</v>
      </c>
      <c r="X96" s="20">
        <f t="shared" si="19"/>
        <v>0</v>
      </c>
      <c r="Y96" s="7"/>
      <c r="Z96" s="22"/>
      <c r="AA96" s="23"/>
      <c r="AB96" s="22"/>
      <c r="AC96" s="22"/>
      <c r="AD96" s="7"/>
      <c r="AE96" s="11">
        <f t="shared" si="20"/>
        <v>0</v>
      </c>
      <c r="AF96" s="20">
        <f t="shared" si="21"/>
        <v>0</v>
      </c>
      <c r="AG96" s="7"/>
      <c r="AH96" s="11">
        <f t="shared" si="22"/>
        <v>0</v>
      </c>
      <c r="AI96" s="20">
        <f t="shared" si="23"/>
        <v>0</v>
      </c>
      <c r="AJ96" s="7"/>
    </row>
    <row r="97" spans="1:36" x14ac:dyDescent="0.35">
      <c r="A97" s="24" t="s">
        <v>137</v>
      </c>
      <c r="B97" s="12" t="s">
        <v>168</v>
      </c>
      <c r="C97" s="14" t="s">
        <v>200</v>
      </c>
      <c r="D97" s="13" t="s">
        <v>285</v>
      </c>
      <c r="E97" s="13" t="s">
        <v>6</v>
      </c>
      <c r="F97" s="13" t="s">
        <v>8</v>
      </c>
      <c r="G97" s="14">
        <v>23</v>
      </c>
      <c r="H97" s="14" t="s">
        <v>7</v>
      </c>
      <c r="I97" s="17" t="s">
        <v>51</v>
      </c>
      <c r="J97" s="17" t="s">
        <v>51</v>
      </c>
      <c r="K97" s="17" t="s">
        <v>51</v>
      </c>
      <c r="L97" s="17" t="s">
        <v>54</v>
      </c>
      <c r="M97" s="17" t="str">
        <f t="shared" si="16"/>
        <v>Férfi I.</v>
      </c>
      <c r="N97" s="17" t="str">
        <f t="shared" si="17"/>
        <v>-</v>
      </c>
      <c r="O97" s="7"/>
      <c r="P97" s="21" t="s">
        <v>52</v>
      </c>
      <c r="Q97" s="7"/>
      <c r="R97" s="22"/>
      <c r="S97" s="23"/>
      <c r="T97" s="22"/>
      <c r="U97" s="22"/>
      <c r="V97" s="7"/>
      <c r="W97" s="11">
        <f t="shared" si="18"/>
        <v>0</v>
      </c>
      <c r="X97" s="20">
        <f t="shared" si="19"/>
        <v>0</v>
      </c>
      <c r="Y97" s="7"/>
      <c r="Z97" s="22"/>
      <c r="AA97" s="23"/>
      <c r="AB97" s="22"/>
      <c r="AC97" s="22"/>
      <c r="AD97" s="7"/>
      <c r="AE97" s="11">
        <f t="shared" si="20"/>
        <v>0</v>
      </c>
      <c r="AF97" s="20">
        <f t="shared" si="21"/>
        <v>0</v>
      </c>
      <c r="AG97" s="7"/>
      <c r="AH97" s="11">
        <f t="shared" si="22"/>
        <v>0</v>
      </c>
      <c r="AI97" s="20">
        <f t="shared" si="23"/>
        <v>0</v>
      </c>
      <c r="AJ97" s="7"/>
    </row>
    <row r="98" spans="1:36" x14ac:dyDescent="0.35">
      <c r="A98" s="24" t="s">
        <v>147</v>
      </c>
      <c r="B98" s="12" t="s">
        <v>321</v>
      </c>
      <c r="C98" s="14" t="s">
        <v>200</v>
      </c>
      <c r="D98" s="13" t="s">
        <v>322</v>
      </c>
      <c r="E98" s="13" t="s">
        <v>6</v>
      </c>
      <c r="F98" s="13" t="s">
        <v>243</v>
      </c>
      <c r="G98" s="14">
        <v>30</v>
      </c>
      <c r="H98" s="14" t="s">
        <v>7</v>
      </c>
      <c r="I98" s="17" t="s">
        <v>51</v>
      </c>
      <c r="J98" s="17" t="s">
        <v>51</v>
      </c>
      <c r="K98" s="17" t="s">
        <v>51</v>
      </c>
      <c r="L98" s="17" t="s">
        <v>54</v>
      </c>
      <c r="M98" s="17" t="str">
        <f t="shared" si="16"/>
        <v>Férfi I.</v>
      </c>
      <c r="N98" s="17" t="str">
        <f t="shared" si="17"/>
        <v>-</v>
      </c>
      <c r="O98" s="7"/>
      <c r="P98" s="21" t="s">
        <v>52</v>
      </c>
      <c r="Q98" s="7"/>
      <c r="R98" s="22"/>
      <c r="S98" s="23"/>
      <c r="T98" s="22"/>
      <c r="U98" s="22"/>
      <c r="V98" s="7"/>
      <c r="W98" s="11">
        <f t="shared" si="18"/>
        <v>0</v>
      </c>
      <c r="X98" s="20">
        <f t="shared" si="19"/>
        <v>0</v>
      </c>
      <c r="Y98" s="7"/>
      <c r="Z98" s="22"/>
      <c r="AA98" s="23"/>
      <c r="AB98" s="22"/>
      <c r="AC98" s="22"/>
      <c r="AD98" s="7"/>
      <c r="AE98" s="11">
        <f t="shared" si="20"/>
        <v>0</v>
      </c>
      <c r="AF98" s="20">
        <f t="shared" si="21"/>
        <v>0</v>
      </c>
      <c r="AG98" s="7"/>
      <c r="AH98" s="11">
        <f t="shared" si="22"/>
        <v>0</v>
      </c>
      <c r="AI98" s="20">
        <f t="shared" si="23"/>
        <v>0</v>
      </c>
      <c r="AJ98" s="7"/>
    </row>
    <row r="99" spans="1:36" x14ac:dyDescent="0.35">
      <c r="A99" s="24" t="s">
        <v>153</v>
      </c>
      <c r="B99" s="12" t="s">
        <v>332</v>
      </c>
      <c r="C99" s="14" t="s">
        <v>200</v>
      </c>
      <c r="D99" s="13" t="s">
        <v>333</v>
      </c>
      <c r="E99" s="13" t="s">
        <v>6</v>
      </c>
      <c r="F99" s="13" t="s">
        <v>11</v>
      </c>
      <c r="G99" s="14">
        <v>26</v>
      </c>
      <c r="H99" s="14" t="s">
        <v>7</v>
      </c>
      <c r="I99" s="17" t="s">
        <v>51</v>
      </c>
      <c r="J99" s="17" t="s">
        <v>51</v>
      </c>
      <c r="K99" s="17" t="s">
        <v>51</v>
      </c>
      <c r="L99" s="17" t="s">
        <v>54</v>
      </c>
      <c r="M99" s="17" t="str">
        <f t="shared" si="16"/>
        <v>Férfi I.</v>
      </c>
      <c r="N99" s="17" t="str">
        <f t="shared" si="17"/>
        <v>-</v>
      </c>
      <c r="O99" s="7"/>
      <c r="P99" s="21" t="s">
        <v>52</v>
      </c>
      <c r="Q99" s="7"/>
      <c r="R99" s="22"/>
      <c r="S99" s="23"/>
      <c r="T99" s="22"/>
      <c r="U99" s="22"/>
      <c r="V99" s="7"/>
      <c r="W99" s="11">
        <f t="shared" si="18"/>
        <v>0</v>
      </c>
      <c r="X99" s="20">
        <f t="shared" si="19"/>
        <v>0</v>
      </c>
      <c r="Y99" s="7"/>
      <c r="Z99" s="22"/>
      <c r="AA99" s="23"/>
      <c r="AB99" s="22"/>
      <c r="AC99" s="22"/>
      <c r="AD99" s="7"/>
      <c r="AE99" s="11">
        <f t="shared" si="20"/>
        <v>0</v>
      </c>
      <c r="AF99" s="20">
        <f t="shared" si="21"/>
        <v>0</v>
      </c>
      <c r="AG99" s="7"/>
      <c r="AH99" s="11">
        <f t="shared" si="22"/>
        <v>0</v>
      </c>
      <c r="AI99" s="20">
        <f t="shared" si="23"/>
        <v>0</v>
      </c>
      <c r="AJ99" s="7"/>
    </row>
    <row r="100" spans="1:36" x14ac:dyDescent="0.35">
      <c r="A100" s="24" t="s">
        <v>156</v>
      </c>
      <c r="B100" s="12" t="s">
        <v>337</v>
      </c>
      <c r="C100" s="14" t="s">
        <v>268</v>
      </c>
      <c r="D100" s="13" t="s">
        <v>324</v>
      </c>
      <c r="E100" s="13" t="s">
        <v>6</v>
      </c>
      <c r="F100" s="13" t="s">
        <v>8</v>
      </c>
      <c r="G100" s="14">
        <v>37</v>
      </c>
      <c r="H100" s="14" t="s">
        <v>7</v>
      </c>
      <c r="I100" s="17" t="s">
        <v>51</v>
      </c>
      <c r="J100" s="17" t="s">
        <v>51</v>
      </c>
      <c r="K100" s="17" t="s">
        <v>51</v>
      </c>
      <c r="L100" s="17" t="s">
        <v>54</v>
      </c>
      <c r="M100" s="17" t="str">
        <f t="shared" si="16"/>
        <v>Férfi II.</v>
      </c>
      <c r="N100" s="17" t="str">
        <f t="shared" si="17"/>
        <v>-</v>
      </c>
      <c r="O100" s="7"/>
      <c r="P100" s="21" t="s">
        <v>52</v>
      </c>
      <c r="Q100" s="7"/>
      <c r="R100" s="22"/>
      <c r="S100" s="23"/>
      <c r="T100" s="22"/>
      <c r="U100" s="22"/>
      <c r="V100" s="7"/>
      <c r="W100" s="11">
        <f t="shared" si="18"/>
        <v>0</v>
      </c>
      <c r="X100" s="20">
        <f t="shared" si="19"/>
        <v>0</v>
      </c>
      <c r="Y100" s="7"/>
      <c r="Z100" s="22"/>
      <c r="AA100" s="23"/>
      <c r="AB100" s="22"/>
      <c r="AC100" s="22"/>
      <c r="AD100" s="7"/>
      <c r="AE100" s="11">
        <f t="shared" si="20"/>
        <v>0</v>
      </c>
      <c r="AF100" s="20">
        <f t="shared" si="21"/>
        <v>0</v>
      </c>
      <c r="AG100" s="7"/>
      <c r="AH100" s="11">
        <f t="shared" si="22"/>
        <v>0</v>
      </c>
      <c r="AI100" s="20">
        <f t="shared" si="23"/>
        <v>0</v>
      </c>
      <c r="AJ100" s="7"/>
    </row>
    <row r="101" spans="1:36" x14ac:dyDescent="0.35">
      <c r="A101" s="24" t="s">
        <v>157</v>
      </c>
      <c r="B101" s="12" t="s">
        <v>196</v>
      </c>
      <c r="C101" s="14" t="s">
        <v>200</v>
      </c>
      <c r="D101" s="13" t="s">
        <v>338</v>
      </c>
      <c r="E101" s="13" t="s">
        <v>6</v>
      </c>
      <c r="F101" s="13" t="s">
        <v>243</v>
      </c>
      <c r="G101" s="14">
        <v>24</v>
      </c>
      <c r="H101" s="14" t="s">
        <v>7</v>
      </c>
      <c r="I101" s="17" t="s">
        <v>51</v>
      </c>
      <c r="J101" s="17" t="s">
        <v>51</v>
      </c>
      <c r="K101" s="17" t="s">
        <v>51</v>
      </c>
      <c r="L101" s="17" t="s">
        <v>54</v>
      </c>
      <c r="M101" s="17" t="str">
        <f t="shared" si="16"/>
        <v>Férfi I.</v>
      </c>
      <c r="N101" s="17" t="str">
        <f t="shared" si="17"/>
        <v>-</v>
      </c>
      <c r="O101" s="7"/>
      <c r="P101" s="21" t="s">
        <v>52</v>
      </c>
      <c r="Q101" s="7"/>
      <c r="R101" s="22"/>
      <c r="S101" s="23"/>
      <c r="T101" s="22"/>
      <c r="U101" s="22"/>
      <c r="V101" s="7"/>
      <c r="W101" s="11">
        <f t="shared" si="18"/>
        <v>0</v>
      </c>
      <c r="X101" s="20">
        <f t="shared" si="19"/>
        <v>0</v>
      </c>
      <c r="Y101" s="7"/>
      <c r="Z101" s="22"/>
      <c r="AA101" s="23"/>
      <c r="AB101" s="22"/>
      <c r="AC101" s="22"/>
      <c r="AD101" s="7"/>
      <c r="AE101" s="11">
        <f t="shared" si="20"/>
        <v>0</v>
      </c>
      <c r="AF101" s="20">
        <f t="shared" si="21"/>
        <v>0</v>
      </c>
      <c r="AG101" s="7"/>
      <c r="AH101" s="11">
        <f t="shared" si="22"/>
        <v>0</v>
      </c>
      <c r="AI101" s="20">
        <f t="shared" si="23"/>
        <v>0</v>
      </c>
      <c r="AJ101" s="7"/>
    </row>
  </sheetData>
  <autoFilter ref="A1:AJ101">
    <sortState ref="A2:AJ101">
      <sortCondition ref="AH1"/>
    </sortState>
  </autoFilter>
  <conditionalFormatting sqref="P2:P6 P11:P1048576">
    <cfRule type="notContainsBlanks" dxfId="33" priority="129">
      <formula>LEN(TRIM(P2))&gt;0</formula>
    </cfRule>
  </conditionalFormatting>
  <conditionalFormatting sqref="AF89:AF101 X2:X101 AI2:AI101 AF2:AF87">
    <cfRule type="cellIs" dxfId="32" priority="130" operator="greaterThan">
      <formula>0</formula>
    </cfRule>
  </conditionalFormatting>
  <conditionalFormatting sqref="AE89:AE101 AE2:AE87 W2:W101">
    <cfRule type="cellIs" dxfId="31" priority="131" operator="greaterThan">
      <formula>0</formula>
    </cfRule>
    <cfRule type="containsErrors" dxfId="30" priority="133">
      <formula>ISERROR(W2)</formula>
    </cfRule>
  </conditionalFormatting>
  <conditionalFormatting sqref="S42:S85 R88:U88 S99 R98:R101 R89:S91 R2:R87 Z2:AC101">
    <cfRule type="expression" dxfId="29" priority="58">
      <formula>OR($P2&lt;&gt;"",#REF!&lt;&gt;"")</formula>
    </cfRule>
  </conditionalFormatting>
  <conditionalFormatting sqref="AE88">
    <cfRule type="cellIs" dxfId="28" priority="52" operator="greaterThan">
      <formula>0</formula>
    </cfRule>
    <cfRule type="containsErrors" dxfId="27" priority="53">
      <formula>ISERROR(AE88)</formula>
    </cfRule>
  </conditionalFormatting>
  <conditionalFormatting sqref="AF88">
    <cfRule type="cellIs" dxfId="26" priority="51" operator="greaterThan">
      <formula>0</formula>
    </cfRule>
  </conditionalFormatting>
  <conditionalFormatting sqref="R92:S92">
    <cfRule type="expression" dxfId="25" priority="40">
      <formula>OR($P92&lt;&gt;"",#REF!&lt;&gt;"")</formula>
    </cfRule>
  </conditionalFormatting>
  <conditionalFormatting sqref="S93:S95">
    <cfRule type="expression" dxfId="24" priority="39">
      <formula>OR($P93&lt;&gt;"",#REF!&lt;&gt;"")</formula>
    </cfRule>
  </conditionalFormatting>
  <conditionalFormatting sqref="S96">
    <cfRule type="expression" dxfId="23" priority="38">
      <formula>OR($P96&lt;&gt;"",#REF!&lt;&gt;"")</formula>
    </cfRule>
  </conditionalFormatting>
  <conditionalFormatting sqref="S97">
    <cfRule type="expression" dxfId="22" priority="37">
      <formula>OR($P97&lt;&gt;"",#REF!&lt;&gt;"")</formula>
    </cfRule>
  </conditionalFormatting>
  <conditionalFormatting sqref="S100">
    <cfRule type="expression" dxfId="21" priority="36">
      <formula>OR($P100&lt;&gt;"",#REF!&lt;&gt;"")</formula>
    </cfRule>
  </conditionalFormatting>
  <conditionalFormatting sqref="S98:S101 T89:U101 R93:R97 S2:U3 S4:S6 T4:U85 S86:U87">
    <cfRule type="expression" dxfId="20" priority="35">
      <formula>OR($P2&lt;&gt;"",#REF!&lt;&gt;"")</formula>
    </cfRule>
  </conditionalFormatting>
  <conditionalFormatting sqref="S7">
    <cfRule type="expression" dxfId="19" priority="32">
      <formula>OR($P7&lt;&gt;"",#REF!&lt;&gt;"")</formula>
    </cfRule>
  </conditionalFormatting>
  <conditionalFormatting sqref="S8:S10">
    <cfRule type="expression" dxfId="18" priority="31">
      <formula>OR($P8&lt;&gt;"",#REF!&lt;&gt;"")</formula>
    </cfRule>
  </conditionalFormatting>
  <conditionalFormatting sqref="S11">
    <cfRule type="expression" dxfId="17" priority="30">
      <formula>OR($P11&lt;&gt;"",#REF!&lt;&gt;"")</formula>
    </cfRule>
  </conditionalFormatting>
  <conditionalFormatting sqref="S12:S14">
    <cfRule type="expression" dxfId="16" priority="29">
      <formula>OR($P12&lt;&gt;"",#REF!&lt;&gt;"")</formula>
    </cfRule>
  </conditionalFormatting>
  <conditionalFormatting sqref="S15:S17">
    <cfRule type="expression" dxfId="15" priority="27">
      <formula>OR($P15&lt;&gt;"",#REF!&lt;&gt;"")</formula>
    </cfRule>
  </conditionalFormatting>
  <conditionalFormatting sqref="P7:P10">
    <cfRule type="notContainsBlanks" dxfId="14" priority="26">
      <formula>LEN(TRIM(P7))&gt;0</formula>
    </cfRule>
  </conditionalFormatting>
  <conditionalFormatting sqref="S18">
    <cfRule type="expression" dxfId="13" priority="24">
      <formula>OR($P18&lt;&gt;"",#REF!&lt;&gt;"")</formula>
    </cfRule>
  </conditionalFormatting>
  <conditionalFormatting sqref="S19:S21">
    <cfRule type="expression" dxfId="12" priority="23">
      <formula>OR($P19&lt;&gt;"",#REF!&lt;&gt;"")</formula>
    </cfRule>
  </conditionalFormatting>
  <conditionalFormatting sqref="S22">
    <cfRule type="expression" dxfId="11" priority="22">
      <formula>OR($P22&lt;&gt;"",#REF!&lt;&gt;"")</formula>
    </cfRule>
  </conditionalFormatting>
  <conditionalFormatting sqref="S23:S25">
    <cfRule type="expression" dxfId="10" priority="21">
      <formula>OR($P23&lt;&gt;"",#REF!&lt;&gt;"")</formula>
    </cfRule>
  </conditionalFormatting>
  <conditionalFormatting sqref="S26">
    <cfRule type="expression" dxfId="9" priority="20">
      <formula>OR($P26&lt;&gt;"",#REF!&lt;&gt;"")</formula>
    </cfRule>
  </conditionalFormatting>
  <conditionalFormatting sqref="S27:S29">
    <cfRule type="expression" dxfId="8" priority="19">
      <formula>OR($P27&lt;&gt;"",#REF!&lt;&gt;"")</formula>
    </cfRule>
  </conditionalFormatting>
  <conditionalFormatting sqref="S30">
    <cfRule type="expression" dxfId="7" priority="18">
      <formula>OR($P30&lt;&gt;"",#REF!&lt;&gt;"")</formula>
    </cfRule>
  </conditionalFormatting>
  <conditionalFormatting sqref="S31:S33">
    <cfRule type="expression" dxfId="6" priority="17">
      <formula>OR($P31&lt;&gt;"",#REF!&lt;&gt;"")</formula>
    </cfRule>
  </conditionalFormatting>
  <conditionalFormatting sqref="S34">
    <cfRule type="expression" dxfId="5" priority="16">
      <formula>OR($P34&lt;&gt;"",#REF!&lt;&gt;"")</formula>
    </cfRule>
  </conditionalFormatting>
  <conditionalFormatting sqref="S35:S37">
    <cfRule type="expression" dxfId="4" priority="15">
      <formula>OR($P35&lt;&gt;"",#REF!&lt;&gt;"")</formula>
    </cfRule>
  </conditionalFormatting>
  <conditionalFormatting sqref="S38">
    <cfRule type="expression" dxfId="3" priority="14">
      <formula>OR($P38&lt;&gt;"",#REF!&lt;&gt;"")</formula>
    </cfRule>
  </conditionalFormatting>
  <conditionalFormatting sqref="S39:S41">
    <cfRule type="expression" dxfId="2" priority="13">
      <formula>OR($P39&lt;&gt;"",#REF!&lt;&gt;"")</formula>
    </cfRule>
  </conditionalFormatting>
  <conditionalFormatting sqref="S3">
    <cfRule type="expression" dxfId="1" priority="8">
      <formula>OR($P3&lt;&gt;"",#REF!&lt;&gt;"")</formula>
    </cfRule>
  </conditionalFormatting>
  <conditionalFormatting sqref="S6">
    <cfRule type="expression" dxfId="0" priority="7">
      <formula>OR($P6&lt;&gt;"",#REF!&lt;&gt;"")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TFA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Balázs</dc:creator>
  <cp:lastModifiedBy>Szuhogyi-Balogh Nikoletta</cp:lastModifiedBy>
  <cp:lastPrinted>2018-08-17T15:50:48Z</cp:lastPrinted>
  <dcterms:created xsi:type="dcterms:W3CDTF">2018-02-26T18:57:27Z</dcterms:created>
  <dcterms:modified xsi:type="dcterms:W3CDTF">2022-06-20T08:00:23Z</dcterms:modified>
</cp:coreProperties>
</file>